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8800" windowHeight="12300"/>
  </bookViews>
  <sheets>
    <sheet name="Bens-Outubro" sheetId="1" r:id="rId1"/>
    <sheet name="Planilha2" sheetId="2" state="hidden" r:id="rId2"/>
  </sheets>
  <definedNames>
    <definedName name="_xlnm._FilterDatabase" localSheetId="0" hidden="1">'Bens-Outubro'!$A$3:$K$3</definedName>
    <definedName name="_xlnm._FilterDatabase" localSheetId="1" hidden="1">Planilha2!$A$3:$Y$73</definedName>
    <definedName name="_xlnm.Print_Area" localSheetId="0">'Bens-Outubro'!$A$1:$L$76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3" i="2" l="1"/>
  <c r="U73" i="2"/>
  <c r="P73" i="2"/>
  <c r="M73" i="2"/>
  <c r="Q73" i="2" s="1"/>
  <c r="H73" i="2"/>
  <c r="W72" i="2"/>
  <c r="U72" i="2"/>
  <c r="Q72" i="2"/>
  <c r="P72" i="2"/>
  <c r="M72" i="2"/>
  <c r="H72" i="2"/>
  <c r="W71" i="2"/>
  <c r="U71" i="2"/>
  <c r="Q71" i="2"/>
  <c r="P71" i="2"/>
  <c r="M71" i="2"/>
  <c r="H71" i="2"/>
  <c r="W70" i="2"/>
  <c r="U70" i="2"/>
  <c r="Q70" i="2"/>
  <c r="P70" i="2"/>
  <c r="M70" i="2"/>
  <c r="H70" i="2"/>
  <c r="W69" i="2"/>
  <c r="U69" i="2"/>
  <c r="Q69" i="2"/>
  <c r="P69" i="2"/>
  <c r="M69" i="2"/>
  <c r="H69" i="2"/>
  <c r="W68" i="2"/>
  <c r="U68" i="2"/>
  <c r="Q68" i="2"/>
  <c r="P68" i="2"/>
  <c r="M68" i="2"/>
  <c r="H68" i="2"/>
  <c r="W67" i="2"/>
  <c r="U67" i="2"/>
  <c r="Q67" i="2"/>
  <c r="P67" i="2"/>
  <c r="M67" i="2"/>
  <c r="H67" i="2"/>
  <c r="W66" i="2"/>
  <c r="U66" i="2"/>
  <c r="Q66" i="2"/>
  <c r="P66" i="2"/>
  <c r="M66" i="2"/>
  <c r="H66" i="2"/>
  <c r="W65" i="2"/>
  <c r="U65" i="2"/>
  <c r="Q65" i="2"/>
  <c r="P65" i="2"/>
  <c r="M65" i="2"/>
  <c r="H65" i="2"/>
  <c r="W64" i="2"/>
  <c r="U64" i="2"/>
  <c r="Q64" i="2"/>
  <c r="P64" i="2"/>
  <c r="M64" i="2"/>
  <c r="H64" i="2"/>
  <c r="W63" i="2"/>
  <c r="U63" i="2"/>
  <c r="Q63" i="2"/>
  <c r="P63" i="2"/>
  <c r="M63" i="2"/>
  <c r="H63" i="2"/>
  <c r="W62" i="2"/>
  <c r="U62" i="2"/>
  <c r="Q62" i="2"/>
  <c r="P62" i="2"/>
  <c r="M62" i="2"/>
  <c r="H62" i="2"/>
  <c r="W61" i="2"/>
  <c r="U61" i="2"/>
  <c r="Q61" i="2"/>
  <c r="P61" i="2"/>
  <c r="M61" i="2"/>
  <c r="H61" i="2"/>
  <c r="W60" i="2"/>
  <c r="U60" i="2"/>
  <c r="Q60" i="2"/>
  <c r="P60" i="2"/>
  <c r="M60" i="2"/>
  <c r="H60" i="2"/>
  <c r="W59" i="2"/>
  <c r="U59" i="2"/>
  <c r="Q59" i="2"/>
  <c r="P59" i="2"/>
  <c r="M59" i="2"/>
  <c r="H59" i="2"/>
  <c r="W58" i="2"/>
  <c r="U58" i="2"/>
  <c r="Q58" i="2"/>
  <c r="P58" i="2"/>
  <c r="M58" i="2"/>
  <c r="H58" i="2"/>
  <c r="W57" i="2"/>
  <c r="U57" i="2"/>
  <c r="Q57" i="2"/>
  <c r="P57" i="2"/>
  <c r="M57" i="2"/>
  <c r="H57" i="2"/>
  <c r="W56" i="2"/>
  <c r="U56" i="2"/>
  <c r="Q56" i="2"/>
  <c r="P56" i="2"/>
  <c r="M56" i="2"/>
  <c r="H56" i="2"/>
  <c r="W55" i="2"/>
  <c r="U55" i="2"/>
  <c r="Q55" i="2"/>
  <c r="P55" i="2"/>
  <c r="M55" i="2"/>
  <c r="H55" i="2"/>
  <c r="W54" i="2"/>
  <c r="U54" i="2"/>
  <c r="Q54" i="2"/>
  <c r="P54" i="2"/>
  <c r="M54" i="2"/>
  <c r="H54" i="2"/>
  <c r="W53" i="2"/>
  <c r="U53" i="2"/>
  <c r="Q53" i="2"/>
  <c r="P53" i="2"/>
  <c r="M53" i="2"/>
  <c r="H53" i="2"/>
  <c r="W52" i="2"/>
  <c r="U52" i="2"/>
  <c r="Q52" i="2"/>
  <c r="P52" i="2"/>
  <c r="M52" i="2"/>
  <c r="H52" i="2"/>
  <c r="W51" i="2"/>
  <c r="U51" i="2"/>
  <c r="Q51" i="2"/>
  <c r="P51" i="2"/>
  <c r="M51" i="2"/>
  <c r="H51" i="2"/>
  <c r="W50" i="2"/>
  <c r="U50" i="2"/>
  <c r="Q50" i="2"/>
  <c r="P50" i="2"/>
  <c r="M50" i="2"/>
  <c r="H50" i="2"/>
  <c r="W49" i="2"/>
  <c r="U49" i="2"/>
  <c r="Q49" i="2"/>
  <c r="P49" i="2"/>
  <c r="M49" i="2"/>
  <c r="H49" i="2"/>
  <c r="W48" i="2"/>
  <c r="U48" i="2"/>
  <c r="Q48" i="2"/>
  <c r="P48" i="2"/>
  <c r="M48" i="2"/>
  <c r="H48" i="2"/>
  <c r="W47" i="2"/>
  <c r="U47" i="2"/>
  <c r="Q47" i="2"/>
  <c r="P47" i="2"/>
  <c r="M47" i="2"/>
  <c r="H47" i="2"/>
  <c r="W46" i="2"/>
  <c r="U46" i="2"/>
  <c r="Q46" i="2"/>
  <c r="P46" i="2"/>
  <c r="M46" i="2"/>
  <c r="H46" i="2"/>
  <c r="W45" i="2"/>
  <c r="U45" i="2"/>
  <c r="Q45" i="2"/>
  <c r="P45" i="2"/>
  <c r="M45" i="2"/>
  <c r="H45" i="2"/>
  <c r="W44" i="2"/>
  <c r="U44" i="2"/>
  <c r="Q44" i="2"/>
  <c r="P44" i="2"/>
  <c r="M44" i="2"/>
  <c r="H44" i="2"/>
  <c r="W43" i="2"/>
  <c r="U43" i="2"/>
  <c r="Q43" i="2"/>
  <c r="P43" i="2"/>
  <c r="M43" i="2"/>
  <c r="H43" i="2"/>
  <c r="W42" i="2"/>
  <c r="U42" i="2"/>
  <c r="Q42" i="2"/>
  <c r="P42" i="2"/>
  <c r="M42" i="2"/>
  <c r="H42" i="2"/>
  <c r="W41" i="2"/>
  <c r="U41" i="2"/>
  <c r="Q41" i="2"/>
  <c r="P41" i="2"/>
  <c r="M41" i="2"/>
  <c r="H41" i="2"/>
  <c r="W40" i="2"/>
  <c r="U40" i="2"/>
  <c r="Q40" i="2"/>
  <c r="P40" i="2"/>
  <c r="M40" i="2"/>
  <c r="H40" i="2"/>
  <c r="W39" i="2"/>
  <c r="U39" i="2"/>
  <c r="Q39" i="2"/>
  <c r="P39" i="2"/>
  <c r="M39" i="2"/>
  <c r="H39" i="2"/>
  <c r="W38" i="2"/>
  <c r="U38" i="2"/>
  <c r="Q38" i="2"/>
  <c r="P38" i="2"/>
  <c r="M38" i="2"/>
  <c r="H38" i="2"/>
  <c r="W37" i="2"/>
  <c r="U37" i="2"/>
  <c r="Q37" i="2"/>
  <c r="P37" i="2"/>
  <c r="M37" i="2"/>
  <c r="H37" i="2"/>
  <c r="W36" i="2"/>
  <c r="U36" i="2"/>
  <c r="Q36" i="2"/>
  <c r="P36" i="2"/>
  <c r="M36" i="2"/>
  <c r="H36" i="2"/>
  <c r="W35" i="2"/>
  <c r="U35" i="2"/>
  <c r="Q35" i="2"/>
  <c r="P35" i="2"/>
  <c r="M35" i="2"/>
  <c r="H35" i="2"/>
  <c r="W34" i="2"/>
  <c r="U34" i="2"/>
  <c r="Q34" i="2"/>
  <c r="P34" i="2"/>
  <c r="M34" i="2"/>
  <c r="H34" i="2"/>
  <c r="W33" i="2"/>
  <c r="U33" i="2"/>
  <c r="Q33" i="2"/>
  <c r="P33" i="2"/>
  <c r="M33" i="2"/>
  <c r="H33" i="2"/>
  <c r="W32" i="2"/>
  <c r="U32" i="2"/>
  <c r="Q32" i="2"/>
  <c r="P32" i="2"/>
  <c r="M32" i="2"/>
  <c r="H32" i="2"/>
  <c r="W31" i="2"/>
  <c r="U31" i="2"/>
  <c r="Q31" i="2"/>
  <c r="P31" i="2"/>
  <c r="M31" i="2"/>
  <c r="H31" i="2"/>
  <c r="W30" i="2"/>
  <c r="U30" i="2"/>
  <c r="Q30" i="2"/>
  <c r="P30" i="2"/>
  <c r="M30" i="2"/>
  <c r="H30" i="2"/>
  <c r="W29" i="2"/>
  <c r="U29" i="2"/>
  <c r="Q29" i="2"/>
  <c r="P29" i="2"/>
  <c r="M29" i="2"/>
  <c r="H29" i="2"/>
  <c r="W28" i="2"/>
  <c r="U28" i="2"/>
  <c r="Q28" i="2"/>
  <c r="P28" i="2"/>
  <c r="M28" i="2"/>
  <c r="H28" i="2"/>
  <c r="W27" i="2"/>
  <c r="U27" i="2"/>
  <c r="Q27" i="2"/>
  <c r="P27" i="2"/>
  <c r="M27" i="2"/>
  <c r="H27" i="2"/>
  <c r="W26" i="2"/>
  <c r="U26" i="2"/>
  <c r="Q26" i="2"/>
  <c r="P26" i="2"/>
  <c r="M26" i="2"/>
  <c r="H26" i="2"/>
  <c r="W25" i="2"/>
  <c r="U25" i="2"/>
  <c r="Q25" i="2"/>
  <c r="P25" i="2"/>
  <c r="M25" i="2"/>
  <c r="H25" i="2"/>
  <c r="W24" i="2"/>
  <c r="U24" i="2"/>
  <c r="Q24" i="2"/>
  <c r="P24" i="2"/>
  <c r="M24" i="2"/>
  <c r="H24" i="2"/>
  <c r="W23" i="2"/>
  <c r="U23" i="2"/>
  <c r="Q23" i="2"/>
  <c r="P23" i="2"/>
  <c r="M23" i="2"/>
  <c r="H23" i="2"/>
  <c r="W22" i="2"/>
  <c r="U22" i="2"/>
  <c r="Q22" i="2"/>
  <c r="P22" i="2"/>
  <c r="M22" i="2"/>
  <c r="H22" i="2"/>
  <c r="W21" i="2"/>
  <c r="U21" i="2"/>
  <c r="Q21" i="2"/>
  <c r="P21" i="2"/>
  <c r="M21" i="2"/>
  <c r="H21" i="2"/>
  <c r="W20" i="2"/>
  <c r="U20" i="2"/>
  <c r="Q20" i="2"/>
  <c r="P20" i="2"/>
  <c r="M20" i="2"/>
  <c r="H20" i="2"/>
  <c r="W19" i="2"/>
  <c r="U19" i="2"/>
  <c r="Q19" i="2"/>
  <c r="P19" i="2"/>
  <c r="M19" i="2"/>
  <c r="H19" i="2"/>
  <c r="W18" i="2"/>
  <c r="U18" i="2"/>
  <c r="Q18" i="2"/>
  <c r="P18" i="2"/>
  <c r="M18" i="2"/>
  <c r="H18" i="2"/>
  <c r="W17" i="2"/>
  <c r="U17" i="2"/>
  <c r="Q17" i="2"/>
  <c r="P17" i="2"/>
  <c r="M17" i="2"/>
  <c r="H17" i="2"/>
  <c r="W16" i="2"/>
  <c r="U16" i="2"/>
  <c r="Q16" i="2"/>
  <c r="P16" i="2"/>
  <c r="M16" i="2"/>
  <c r="H16" i="2"/>
  <c r="W15" i="2"/>
  <c r="U15" i="2"/>
  <c r="Q15" i="2"/>
  <c r="P15" i="2"/>
  <c r="M15" i="2"/>
  <c r="H15" i="2"/>
  <c r="W14" i="2"/>
  <c r="U14" i="2"/>
  <c r="Q14" i="2"/>
  <c r="P14" i="2"/>
  <c r="M14" i="2"/>
  <c r="H14" i="2"/>
  <c r="W13" i="2"/>
  <c r="U13" i="2"/>
  <c r="Q13" i="2"/>
  <c r="P13" i="2"/>
  <c r="M13" i="2"/>
  <c r="H13" i="2"/>
  <c r="W12" i="2"/>
  <c r="U12" i="2"/>
  <c r="Q12" i="2"/>
  <c r="P12" i="2"/>
  <c r="M12" i="2"/>
  <c r="H12" i="2"/>
  <c r="W11" i="2"/>
  <c r="U11" i="2"/>
  <c r="Q11" i="2"/>
  <c r="P11" i="2"/>
  <c r="M11" i="2"/>
  <c r="H11" i="2"/>
  <c r="W10" i="2"/>
  <c r="U10" i="2"/>
  <c r="Q10" i="2"/>
  <c r="P10" i="2"/>
  <c r="M10" i="2"/>
  <c r="H10" i="2"/>
  <c r="W9" i="2"/>
  <c r="U9" i="2"/>
  <c r="Q9" i="2"/>
  <c r="P9" i="2"/>
  <c r="M9" i="2"/>
  <c r="H9" i="2"/>
  <c r="W8" i="2"/>
  <c r="U8" i="2"/>
  <c r="Q8" i="2"/>
  <c r="P8" i="2"/>
  <c r="M8" i="2"/>
  <c r="H8" i="2"/>
  <c r="W7" i="2"/>
  <c r="U7" i="2"/>
  <c r="Q7" i="2"/>
  <c r="P7" i="2"/>
  <c r="M7" i="2"/>
  <c r="H7" i="2"/>
  <c r="W6" i="2"/>
  <c r="U6" i="2"/>
  <c r="Q6" i="2"/>
  <c r="P6" i="2"/>
  <c r="M6" i="2"/>
  <c r="H6" i="2"/>
  <c r="W5" i="2"/>
  <c r="U5" i="2"/>
  <c r="Q5" i="2"/>
  <c r="P5" i="2"/>
  <c r="M5" i="2"/>
  <c r="H5" i="2"/>
  <c r="W4" i="2"/>
  <c r="U4" i="2"/>
  <c r="Q4" i="2"/>
  <c r="P4" i="2"/>
  <c r="M4" i="2"/>
  <c r="H4" i="2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<sst xmlns="http://schemas.openxmlformats.org/spreadsheetml/2006/main" count="1359" uniqueCount="416">
  <si>
    <t>Ordem Cronológica de Pagamentos de Fornecimento de Bens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</si>
  <si>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</si>
  <si>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</si>
  <si>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</si>
  <si>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</si>
  <si>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</si>
  <si>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</si>
  <si>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</si>
  <si>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</si>
  <si>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</si>
  <si>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</si>
  <si>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OUTUBRO</t>
  </si>
  <si>
    <t>GASMAX DISTRIBUICAO COMERCIO E SERVICOS LTDA</t>
  </si>
  <si>
    <t>71.398.697/0001-49</t>
  </si>
  <si>
    <t>AQUISICAO BOTIJAO DE GAS</t>
  </si>
  <si>
    <t>SEM JUSTIFICATIVA</t>
  </si>
  <si>
    <t>SUPREMA HIDROELETRICA LTDA - EPP</t>
  </si>
  <si>
    <t>42.981.902/000-04</t>
  </si>
  <si>
    <t>AQUISICACAO DE FERRAMENTAS ELETRICAS</t>
  </si>
  <si>
    <t>42.981.902/001-04</t>
  </si>
  <si>
    <t>UNICA AMBIENTES LTDA</t>
  </si>
  <si>
    <t>36.235.932/0001-60</t>
  </si>
  <si>
    <t>AQUISICAO DE BENS CONSTANTES DA ATA DO REGISTRO DE PRECO VIGENTE Nº 244/2022</t>
  </si>
  <si>
    <t>DEPOSITO DE AGUA E TRANSPORTES RD LTDA</t>
  </si>
  <si>
    <t>01.176.554/0001-07</t>
  </si>
  <si>
    <t>FORNECIMENTO AGUA MINERAL</t>
  </si>
  <si>
    <t>LIDER NOTEBOOKS COMERCIO E SERVICOS LTDA</t>
  </si>
  <si>
    <t>12.477.490/0002-81</t>
  </si>
  <si>
    <t>AQUISICAO DE COMPUTADORES E NOTEBOOKS</t>
  </si>
  <si>
    <t>TECNO 2000 INDUSTRIA E COMERCIO LTDA</t>
  </si>
  <si>
    <t>21.306.287/0001-52</t>
  </si>
  <si>
    <t>AQUISICAO DE MOBILIARIOS DIVERSOS</t>
  </si>
  <si>
    <t>MICROTÉCNICA INFORMÁTICA LTDA</t>
  </si>
  <si>
    <t>01.590.728/0008-50</t>
  </si>
  <si>
    <t>EQUIPAMENTO DE INFORMATICA</t>
  </si>
  <si>
    <t>FABIANA D. CARVALHO LTDA</t>
  </si>
  <si>
    <t>35.322.200/0001-45</t>
  </si>
  <si>
    <t>AQUISICAO DE APARELHOS TELEFONICOS</t>
  </si>
  <si>
    <t>MERITO BRINDES E PREMIACOES - LTDA</t>
  </si>
  <si>
    <t>21.883.166/0001-73</t>
  </si>
  <si>
    <t>AQUISICAO DE MATERIAIS CIVICOS</t>
  </si>
  <si>
    <t>COMERCIAL AVAN LTDA</t>
  </si>
  <si>
    <t>39877684/0001-40</t>
  </si>
  <si>
    <t>AQUISICAO DE FERRAMENTAS ELETRICAS, MANUAIS, RESPECTIVOS ACESSORIOS E EQUIPAMENTOS ELETRONICOS</t>
  </si>
  <si>
    <t>AQUISICAO DE FERRAMENTAS ELETRICAS, MANUAIS, RESPECTIVOS ACESSORIOS</t>
  </si>
  <si>
    <t>AQUISICAO DE PAINEL DIVISORIO E PORTA DIVISORIA</t>
  </si>
  <si>
    <t>AQUISICAO DE PORTEIRO ELETRONICO</t>
  </si>
  <si>
    <t>FRIOMINAS MAQUINAS REPRESENTACOES LTDA</t>
  </si>
  <si>
    <t>17.249.095/0001-84</t>
  </si>
  <si>
    <t>AQUISICAO DE CONDICIONADORES DE AR</t>
  </si>
  <si>
    <t>L3A DIVISORIAS E FORROS EIRELI - EPP</t>
  </si>
  <si>
    <t>10.867.329/0001-08</t>
  </si>
  <si>
    <t>AQUISICAO DE PORTA DIVISORIA E PAINEL</t>
  </si>
  <si>
    <t>CRIATIVA SOLUCOES PARA CONSTRUCAO EIRELI</t>
  </si>
  <si>
    <t>19.994.997/0001-70</t>
  </si>
  <si>
    <t>AQUISICAO DE MATERIAIS DE PINTURA DIVERSOS</t>
  </si>
  <si>
    <t>39.877.684/0001-40</t>
  </si>
  <si>
    <t>PROTECH TECNOLOGIA EM PROTECAO E AUTOMACAO LTDA</t>
  </si>
  <si>
    <t>24.904.641/0001-39</t>
  </si>
  <si>
    <t>AQUISICAO SISTEMA DE CONTROLE DE ACESSO</t>
  </si>
  <si>
    <t xml:space="preserve">UNICA AMBIENTES LTDA </t>
  </si>
  <si>
    <t>HELEN PAULA CAITANA DIAS LTDA</t>
  </si>
  <si>
    <t>27.448.432/0001-16</t>
  </si>
  <si>
    <t>AQUISICAO LIVROS IMPRESSOS</t>
  </si>
  <si>
    <t>42.981.902/0001-04</t>
  </si>
  <si>
    <t>AQUISICAO DE CALHA DE TOMADA PARA RACK INFORMATICA</t>
  </si>
  <si>
    <t> AQUISICAO DE MATERIAIS DE REDE LOGICA</t>
  </si>
  <si>
    <t>BRASIL PAPERS, INDUSTRIA, COMERCIO E DISTRIBUICAO DE PRODUTOS E EQUIPAMENTOS</t>
  </si>
  <si>
    <t>26.218.155/0001-92</t>
  </si>
  <si>
    <t>ARTIGOS PARA LIMPEZA E HIGIENE</t>
  </si>
  <si>
    <t>FONTUS DISTRIBUIDORA DE AGUAS MINERAIS LTDA</t>
  </si>
  <si>
    <t>01.333.945/0001-98</t>
  </si>
  <si>
    <t xml:space="preserve"> AQUISICAO DE AGUA MINERAL NATURAL DE 500-510 ML </t>
  </si>
  <si>
    <t>MARCELO EUSTAQUIO DE OLIVEIRA LTDA</t>
  </si>
  <si>
    <t>18132510/0001-88</t>
  </si>
  <si>
    <t>CAFETEIRA ELETRICA</t>
  </si>
  <si>
    <t>EXTINTORES MINAS GERAIS LTDA</t>
  </si>
  <si>
    <t>18.286.492/0001-99</t>
  </si>
  <si>
    <t>AQUISICAO EXTINTORES DE INCENDIO</t>
  </si>
  <si>
    <t>D.P.R COMERCIO E SERVICOS EIRELI - EPP</t>
  </si>
  <si>
    <t>07.106.755/0001-14</t>
  </si>
  <si>
    <t>AQUISICAO DE MATERIAL DE INFORMATICA</t>
  </si>
  <si>
    <t>COMERCIO ATACADISTA DE PRODUTOS ALIMENTICIOS SORETTO DO BRASIL LTDA</t>
  </si>
  <si>
    <t>41955367/0001-46</t>
  </si>
  <si>
    <t>AQUISICAO DE CAFE EM PO</t>
  </si>
  <si>
    <t>MAKER COMUNICACAO VISUAL LTDA</t>
  </si>
  <si>
    <t>05.650.294/0001-10</t>
  </si>
  <si>
    <t>AQUISICAO DE PLACAS</t>
  </si>
  <si>
    <t>VIBRA ENERGIA S.A</t>
  </si>
  <si>
    <t>34.274.233/0025-71</t>
  </si>
  <si>
    <t>AQUISICAO DE COMBUSTIVEL</t>
  </si>
  <si>
    <t>REPREMIG REPRESENTACAO E COMERCIO DE MINAS GERAIS LTDA</t>
  </si>
  <si>
    <t>65149197/0002-51</t>
  </si>
  <si>
    <t>MONITORES</t>
  </si>
  <si>
    <t>PAPELARIA OURO LTDA</t>
  </si>
  <si>
    <t>07.266.248/0001-48</t>
  </si>
  <si>
    <t>AQUISICAO DE MATERIAIS DIVERSOS DE ESCRITORIO</t>
  </si>
  <si>
    <t>AQUISICAO DE MATERIAIS DE ESCRITORIO DIVERSOS</t>
  </si>
  <si>
    <t>AQUISICAO DE MATERIAIS DE ESCRITORIOS DIVERSOS</t>
  </si>
  <si>
    <t>AQUISICAO DE BENS CONSTANTES DA ATA DE REGISTRO DE PRECO VIGENTE Nº 150/2022</t>
  </si>
  <si>
    <t>UNIVERSO ELETRICO LTDA</t>
  </si>
  <si>
    <t>02.697.297/0001-11</t>
  </si>
  <si>
    <t>AQUISICAO DE CABOS ELETRICOS</t>
  </si>
  <si>
    <t>JUSTINO DAVINO PERES - EPP</t>
  </si>
  <si>
    <t>05.588.878/0001-03</t>
  </si>
  <si>
    <t>MATERIAL P/ MANUT E REPAROS DE IMOVEIS </t>
  </si>
  <si>
    <t>AQUISICAO DE CD-RW REGRAVAVEL</t>
  </si>
  <si>
    <t>36.235.932/0001-61</t>
  </si>
  <si>
    <t>PAPYRUS MATERIAIS PARA ESCRITORIO LTDA -ME</t>
  </si>
  <si>
    <t>20.764.981/0001-50</t>
  </si>
  <si>
    <t>AQUISICAO PARA MATERIAIS DE ACONDICIONAMENTO E EMBALAGENS</t>
  </si>
  <si>
    <t>FX COMERCIO E DISTRIBUIDORA EIRELI - EPP</t>
  </si>
  <si>
    <t>13.857.945/0001-76</t>
  </si>
  <si>
    <t>AQUISICAO DE MATERIAIS HIDRAULICOS E MATERIAIS PARA PURIFICADORES</t>
  </si>
  <si>
    <t>AQUISICAO MATERIAIS PARA SINALIZACAO VISUAL</t>
  </si>
  <si>
    <t>GLOBAL DISTRIBUICAO E SERVICOS EIRELI - EPP</t>
  </si>
  <si>
    <t>28.429.720/0001-96</t>
  </si>
  <si>
    <t xml:space="preserve">AQUISICAO DE FERRAMENTAS ELETRICAS, MANUAIS, RESPECTIVOS ACESSORIOS E EQUIPAMENTOS ELETRONICOS </t>
  </si>
  <si>
    <t>BRASIL PAPERS, INDUSTRIA, COMERCIO E DISTRIBUICAO DE PRODUTOS E EQUIPA</t>
  </si>
  <si>
    <t>AQUISICAO DE LIXEIRAS</t>
  </si>
  <si>
    <t>DIVINO TRACO CONFECCOES LTDA</t>
  </si>
  <si>
    <t>22.406.446/0001-53</t>
  </si>
  <si>
    <t>AQUISICAO BANDEIRAS</t>
  </si>
  <si>
    <t>AQUISICAO DE CABOS FLEXIVEIS</t>
  </si>
  <si>
    <t>NORTHWEST MAQUINAS E FERRAMENTAS LTDA</t>
  </si>
  <si>
    <t>37247494/0001-13</t>
  </si>
  <si>
    <t>FERRAMENTAS ELETRICAS</t>
  </si>
  <si>
    <t>AQUISICAO DE MATERIAL ELETRICO</t>
  </si>
  <si>
    <t>Fonte da Informação:</t>
  </si>
  <si>
    <t>Sistema Integrado de Administração Financeira - Estado de Minas Gerais -  Superintendência de Finanças do MP</t>
  </si>
  <si>
    <t>Data da última atualização:</t>
  </si>
  <si>
    <t>Renomear nota fiscal</t>
  </si>
  <si>
    <t>Nº SEI</t>
  </si>
  <si>
    <t>Empresa / Nome</t>
  </si>
  <si>
    <t>Objeto</t>
  </si>
  <si>
    <t>Nota Fiscal / RPA</t>
  </si>
  <si>
    <t>Data Exigibilidade</t>
  </si>
  <si>
    <t>Prog. Pgto.</t>
  </si>
  <si>
    <t>CT / SIAD</t>
  </si>
  <si>
    <t>NF</t>
  </si>
  <si>
    <t>Contrato ou PC</t>
  </si>
  <si>
    <t>Dados Hiperlink</t>
  </si>
  <si>
    <t>19.16.3914.0130564/2023-03</t>
  </si>
  <si>
    <t>212-18</t>
  </si>
  <si>
    <t>mpmg_nota_fiscal_</t>
  </si>
  <si>
    <t>-</t>
  </si>
  <si>
    <t>2023_unid_1091_contrato_</t>
  </si>
  <si>
    <t>mpmg_nota_fiscal_6100-2023_unid_1091_contrato_212-18</t>
  </si>
  <si>
    <t>https://transparencia.mpmg.mp.br/download/</t>
  </si>
  <si>
    <t>notas_fiscais/fornecimento_de_bens/2023/10/</t>
  </si>
  <si>
    <t>.pdf</t>
  </si>
  <si>
    <t>https://transparencia.mpmg.mp.br/download/notas_fiscais/fornecimento_de_bens/2023/10/mpmg_nota_fiscal_6100-2023_unid_1091_contrato_212-18.pdf</t>
  </si>
  <si>
    <t>19.16.2481.0127381/2023-60</t>
  </si>
  <si>
    <t>PC013-23</t>
  </si>
  <si>
    <t>mpmg_nota_fiscal_2075-2023_unid_1091_contrato_PC013-23</t>
  </si>
  <si>
    <t>https://transparencia.mpmg.mp.br/download/notas_fiscais/fornecimento_de_bens/2023/10/mpmg_nota_fiscal_2075-2023_unid_1091_contrato_PC013-23.pdf</t>
  </si>
  <si>
    <t>19.16.2481.0127441/2023-89</t>
  </si>
  <si>
    <t>mpmg_nota_fiscal_2076-2023_unid_1091_contrato_PC013-23</t>
  </si>
  <si>
    <t>https://transparencia.mpmg.mp.br/download/notas_fiscais/fornecimento_de_bens/2023/10/mpmg_nota_fiscal_2076-2023_unid_1091_contrato_PC013-23.pdf</t>
  </si>
  <si>
    <t>19.16.2481.0131794/2023-25</t>
  </si>
  <si>
    <t>AQUISIÇÃO DE BENS CONSTANTES DA ATA DO REGISTRO DE PREÇO VIGENTE Nº 244/2022, DO QUAL A PGJ É GERENCIADORA SEI 19.16.2481.0162712/2022-24 MESA AUXILIAR ESTAÇÃO DE TRABALHO</t>
  </si>
  <si>
    <t>PC385-22</t>
  </si>
  <si>
    <t>mpmg_nota_fiscal_53-2023_unid_1091_contrato_PC385-22</t>
  </si>
  <si>
    <t>https://transparencia.mpmg.mp.br/download/notas_fiscais/fornecimento_de_bens/2023/10/mpmg_nota_fiscal_53-2023_unid_1091_contrato_PC385-22.pdf</t>
  </si>
  <si>
    <t>19.16.1932.0132299/2023-57</t>
  </si>
  <si>
    <t>055-21</t>
  </si>
  <si>
    <t>mpmg_nota_fiscal_15727-2023_unid_1091_contrato_055-21</t>
  </si>
  <si>
    <t>https://transparencia.mpmg.mp.br/download/notas_fiscais/fornecimento_de_bens/2023/10/mpmg_nota_fiscal_15727-2023_unid_1091_contrato_055-21.pdf</t>
  </si>
  <si>
    <t>19.16.0270.0131992/2023-05</t>
  </si>
  <si>
    <t>092-23</t>
  </si>
  <si>
    <t>mpmg_nota_fiscal_8651-2023_unid_1091_contrato_092-23</t>
  </si>
  <si>
    <t>https://transparencia.mpmg.mp.br/download/notas_fiscais/fornecimento_de_bens/2023/10/mpmg_nota_fiscal_8651-2023_unid_1091_contrato_092-23.pdf</t>
  </si>
  <si>
    <t>19.16.3913.0127606/2023-53</t>
  </si>
  <si>
    <t>181-21</t>
  </si>
  <si>
    <t>mpmg_nota_fiscal_26167-2023_unid_1091_contrato_181-21</t>
  </si>
  <si>
    <t>https://transparencia.mpmg.mp.br/download/notas_fiscais/fornecimento_de_bens/2023/10/mpmg_nota_fiscal_26167-2023_unid_1091_contrato_181-21.pdf</t>
  </si>
  <si>
    <t>19.16.0270.0129462/2023-27</t>
  </si>
  <si>
    <t>EQUIPAMENTO DE INFORMÁTICA</t>
  </si>
  <si>
    <t>PC097-23</t>
  </si>
  <si>
    <t>mpmg_nota_fiscal_1559-2023_unid_1091_contrato_PC097-23</t>
  </si>
  <si>
    <t>https://transparencia.mpmg.mp.br/download/notas_fiscais/fornecimento_de_bens/2023/10/mpmg_nota_fiscal_1559-2023_unid_1091_contrato_PC097-23.pdf</t>
  </si>
  <si>
    <t>19.16.3913.0128656/2023-27</t>
  </si>
  <si>
    <t>AQUISIÇÃO DE APARELHOS TELEFÔNICOS.</t>
  </si>
  <si>
    <t>PC130-23</t>
  </si>
  <si>
    <t>mpmg_nota_fiscal_218-2023_unid_1091_contrato_PC130-23</t>
  </si>
  <si>
    <t>https://transparencia.mpmg.mp.br/download/notas_fiscais/fornecimento_de_bens/2023/10/mpmg_nota_fiscal_218-2023_unid_1091_contrato_PC130-23.pdf</t>
  </si>
  <si>
    <t>19.16.2110.0125559/2023-14</t>
  </si>
  <si>
    <t>19.16.2110.0050822.2023.22</t>
  </si>
  <si>
    <t>mpmg_nota_fiscal_1372-2023_unid_1091_contrato_19.16.2110.0050822.2023.22</t>
  </si>
  <si>
    <t>https://transparencia.mpmg.mp.br/download/notas_fiscais/fornecimento_de_bens/2023/10/mpmg_nota_fiscal_1372-2023_unid_1091_contrato_19.16.2110.0050822.2023.22.pdf</t>
  </si>
  <si>
    <t>19.16.3913.0132357/2023-10</t>
  </si>
  <si>
    <t>110-22</t>
  </si>
  <si>
    <t>mpmg_nota_fiscal_421-2023_unid_1091_contrato_110-22</t>
  </si>
  <si>
    <t>https://transparencia.mpmg.mp.br/download/notas_fiscais/fornecimento_de_bens/2023/10/mpmg_nota_fiscal_421-2023_unid_1091_contrato_110-22.pdf</t>
  </si>
  <si>
    <t>19.16.2481.0132288/2023-73</t>
  </si>
  <si>
    <t>AQUISIÇÃO DE FERRAMENTAS ELÉTRICAS, MANUAIS, RESPECTIVOS ACESSÓRIOS E EQUIPAMENTOS ELETRÔNICOS.</t>
  </si>
  <si>
    <t>mpmg_nota_fiscal_576-2023_unid_1091_contrato_PC013-23</t>
  </si>
  <si>
    <t>https://transparencia.mpmg.mp.br/download/notas_fiscais/fornecimento_de_bens/2023/10/mpmg_nota_fiscal_576-2023_unid_1091_contrato_PC013-23.pdf</t>
  </si>
  <si>
    <t>19.16.2481.0132298/2023-94</t>
  </si>
  <si>
    <t>AQUISIÇÃO DE FERRAMENTAS ELÉTRICAS, MANUAIS, RESPECTIVOS ACESSÓRIOS</t>
  </si>
  <si>
    <t>mpmg_nota_fiscal_578-2023_unid_1091_contrato_PC013-23</t>
  </si>
  <si>
    <t>https://transparencia.mpmg.mp.br/download/notas_fiscais/fornecimento_de_bens/2023/10/mpmg_nota_fiscal_578-2023_unid_1091_contrato_PC013-23.pdf</t>
  </si>
  <si>
    <t>19.16.2481.0132303/2023-56</t>
  </si>
  <si>
    <t>AQUISIÇÃO DE PAINEL DIVISÓRIO E PORTA DIVISORIA</t>
  </si>
  <si>
    <t>mpmg_nota_fiscal_56-2023_unid_1091_contrato_PC385-22</t>
  </si>
  <si>
    <t>https://transparencia.mpmg.mp.br/download/notas_fiscais/fornecimento_de_bens/2023/10/mpmg_nota_fiscal_56-2023_unid_1091_contrato_PC385-22.pdf</t>
  </si>
  <si>
    <t>19.16.2481.0132506/2023-07</t>
  </si>
  <si>
    <t>AQUISIÇÃO DE PORTEIRO ELETRONICO.</t>
  </si>
  <si>
    <t>PC202-23</t>
  </si>
  <si>
    <t>mpmg_nota_fiscal_2073-2023_unid_1091_contrato_PC202-23</t>
  </si>
  <si>
    <t>https://transparencia.mpmg.mp.br/download/notas_fiscais/fornecimento_de_bens/2023/10/mpmg_nota_fiscal_2073-2023_unid_1091_contrato_PC202-23.pdf</t>
  </si>
  <si>
    <t>19.16.2481.0128248/2023-28</t>
  </si>
  <si>
    <t>054-23</t>
  </si>
  <si>
    <t>mpmg_nota_fiscal_216820-2023_unid_1091_contrato_054-23</t>
  </si>
  <si>
    <t>https://transparencia.mpmg.mp.br/download/notas_fiscais/fornecimento_de_bens/2023/10/mpmg_nota_fiscal_216820-2023_unid_1091_contrato_054-23.pdf</t>
  </si>
  <si>
    <t>19.16.2481.0132549/2023-10</t>
  </si>
  <si>
    <t>AQUISIÇÃO DE FERRAMENTAS ELÉTRICAS, MANUAIS, RESPECTIVOS ACESSÓRIOS E EQUIPAMENTOS ELETRÔNICOS</t>
  </si>
  <si>
    <t>mpmg_nota_fiscal_2079-2023_unid_1091_contrato_PC013-23</t>
  </si>
  <si>
    <t>https://transparencia.mpmg.mp.br/download/notas_fiscais/fornecimento_de_bens/2023/10/mpmg_nota_fiscal_2079-2023_unid_1091_contrato_PC013-23.pdf</t>
  </si>
  <si>
    <t>19.16.2481.0132557/2023-85</t>
  </si>
  <si>
    <t>mpmg_nota_fiscal_2080-2023_unid_1091_contrato_PC013-23</t>
  </si>
  <si>
    <t>https://transparencia.mpmg.mp.br/download/notas_fiscais/fornecimento_de_bens/2023/10/mpmg_nota_fiscal_2080-2023_unid_1091_contrato_PC013-23.pdf</t>
  </si>
  <si>
    <t>19.16.2481.0131943/2023-76</t>
  </si>
  <si>
    <t>mpmg_nota_fiscal_2081-2023_unid_1091_contrato_PC013-23</t>
  </si>
  <si>
    <t>https://transparencia.mpmg.mp.br/download/notas_fiscais/fornecimento_de_bens/2023/10/mpmg_nota_fiscal_2081-2023_unid_1091_contrato_PC013-23.pdf</t>
  </si>
  <si>
    <t>19.16.2481.0132619/2023-60</t>
  </si>
  <si>
    <t>PC377-22</t>
  </si>
  <si>
    <t>mpmg_nota_fiscal_1608-2023_unid_1091_contrato_PC377-22</t>
  </si>
  <si>
    <t>https://transparencia.mpmg.mp.br/download/notas_fiscais/fornecimento_de_bens/2023/10/mpmg_nota_fiscal_1608-2023_unid_1091_contrato_PC377-22.pdf</t>
  </si>
  <si>
    <t>19.16.2481.0132223/2023-82</t>
  </si>
  <si>
    <t>PC388-22</t>
  </si>
  <si>
    <t>mpmg_nota_fiscal_750-2023_unid_1091_contrato_PC388-22</t>
  </si>
  <si>
    <t>https://transparencia.mpmg.mp.br/download/notas_fiscais/fornecimento_de_bens/2023/10/mpmg_nota_fiscal_750-2023_unid_1091_contrato_PC388-22.pdf</t>
  </si>
  <si>
    <t>19.16.2481.0132242/2023-54</t>
  </si>
  <si>
    <t>mpmg_nota_fiscal_54-2023_unid_1091_contrato_PC385-22</t>
  </si>
  <si>
    <t>https://transparencia.mpmg.mp.br/download/notas_fiscais/fornecimento_de_bens/2023/10/mpmg_nota_fiscal_54-2023_unid_1091_contrato_PC385-22.pdf</t>
  </si>
  <si>
    <t>19.16.2481.0132284/2023-84</t>
  </si>
  <si>
    <t>mpmg_nota_fiscal_55-2023_unid_1091_contrato_PC385-22</t>
  </si>
  <si>
    <t>https://transparencia.mpmg.mp.br/download/notas_fiscais/fornecimento_de_bens/2023/10/mpmg_nota_fiscal_55-2023_unid_1091_contrato_PC385-22.pdf</t>
  </si>
  <si>
    <t>19.16.2481.0132268/2023-31</t>
  </si>
  <si>
    <t>mpmg_nota_fiscal_574-2023_unid_1091_contrato_PC013-23</t>
  </si>
  <si>
    <t>https://transparencia.mpmg.mp.br/download/notas_fiscais/fornecimento_de_bens/2023/10/mpmg_nota_fiscal_574-2023_unid_1091_contrato_PC013-23.pdf</t>
  </si>
  <si>
    <t>19.16.3891.0133065/2023-42</t>
  </si>
  <si>
    <t>173-19</t>
  </si>
  <si>
    <t>mpmg_nota_fiscal_255-2023_unid_1091_contrato_173-19</t>
  </si>
  <si>
    <t>https://transparencia.mpmg.mp.br/download/notas_fiscais/fornecimento_de_bens/2023/10/mpmg_nota_fiscal_255-2023_unid_1091_contrato_173-19.pdf</t>
  </si>
  <si>
    <t>19.16.2481.0132217/2023-50</t>
  </si>
  <si>
    <t>mpmg_nota_fiscal_49-2023_unid_1091_contrato_PC385-22</t>
  </si>
  <si>
    <t>https://transparencia.mpmg.mp.br/download/notas_fiscais/fornecimento_de_bens/2023/10/mpmg_nota_fiscal_49-2023_unid_1091_contrato_PC385-22.pdf</t>
  </si>
  <si>
    <t>19.16.2157.0132286/2023-40</t>
  </si>
  <si>
    <t>024-23</t>
  </si>
  <si>
    <t>mpmg_nota_fiscal_10661-2023_unid_1091_contrato_024-23</t>
  </si>
  <si>
    <t>https://transparencia.mpmg.mp.br/download/notas_fiscais/fornecimento_de_bens/2023/10/mpmg_nota_fiscal_10661-2023_unid_1091_contrato_024-23.pdf</t>
  </si>
  <si>
    <t>19.16.2481.0133341/2023-63</t>
  </si>
  <si>
    <t>PC100-23</t>
  </si>
  <si>
    <t>mpmg_nota_fiscal_2040-2023_unid_1091_contrato_PC100-23</t>
  </si>
  <si>
    <t>https://transparencia.mpmg.mp.br/download/notas_fiscais/fornecimento_de_bens/2023/10/mpmg_nota_fiscal_2040-2023_unid_1091_contrato_PC100-23.pdf</t>
  </si>
  <si>
    <t>19.16.2481.0134760/2023-65</t>
  </si>
  <si>
    <t>mpmg_nota_fiscal_2084-2023_unid_1091_contrato_PC100-23</t>
  </si>
  <si>
    <t>https://transparencia.mpmg.mp.br/download/notas_fiscais/fornecimento_de_bens/2023/10/mpmg_nota_fiscal_2084-2023_unid_1091_contrato_PC100-23.pdf</t>
  </si>
  <si>
    <t>19.16.3913.0134660/2023-06</t>
  </si>
  <si>
    <t>PC133-23</t>
  </si>
  <si>
    <t>mpmg_nota_fiscal_1085-2023_unid_1091_contrato_PC133-23</t>
  </si>
  <si>
    <t>https://transparencia.mpmg.mp.br/download/notas_fiscais/fornecimento_de_bens/2023/10/mpmg_nota_fiscal_1085-2023_unid_1091_contrato_PC133-23.pdf</t>
  </si>
  <si>
    <t>19.16.0270.0135727/2023-40</t>
  </si>
  <si>
    <t>mpmg_nota_fiscal_1592-2023_unid_1091_contrato_PC097-23</t>
  </si>
  <si>
    <t>https://transparencia.mpmg.mp.br/download/notas_fiscais/fornecimento_de_bens/2023/10/mpmg_nota_fiscal_1592-2023_unid_1091_contrato_PC097-23.pdf</t>
  </si>
  <si>
    <t>19.16.3913.0135458/2023-91</t>
  </si>
  <si>
    <t xml:space="preserve"> AQUISICAO DE AGUA MINERAL NATURAL DE 500-510 ML. </t>
  </si>
  <si>
    <t>PC279-22</t>
  </si>
  <si>
    <t>mpmg_nota_fiscal_25465-2023_unid_1091_contrato_PC279-22</t>
  </si>
  <si>
    <t>https://transparencia.mpmg.mp.br/download/notas_fiscais/fornecimento_de_bens/2023/10/mpmg_nota_fiscal_25465-2023_unid_1091_contrato_PC279-22.pdf</t>
  </si>
  <si>
    <t>19.16.3913.0135471/2023-31</t>
  </si>
  <si>
    <t>PC331-22</t>
  </si>
  <si>
    <t>mpmg_nota_fiscal_25466-2023_unid_1091_contrato_PC331-22</t>
  </si>
  <si>
    <t>https://transparencia.mpmg.mp.br/download/notas_fiscais/fornecimento_de_bens/2023/10/mpmg_nota_fiscal_25466-2023_unid_1091_contrato_PC331-22.pdf</t>
  </si>
  <si>
    <t>19.16.3913.0136244/2023-15</t>
  </si>
  <si>
    <t>PC175-23</t>
  </si>
  <si>
    <t>mpmg_nota_fiscal_1004-2023_unid_1091_contrato_PC175-23</t>
  </si>
  <si>
    <t>https://transparencia.mpmg.mp.br/download/notas_fiscais/fornecimento_de_bens/2023/10/mpmg_nota_fiscal_1004-2023_unid_1091_contrato_PC175-23.pdf</t>
  </si>
  <si>
    <t>19.16.2480.0136003/2023-81</t>
  </si>
  <si>
    <t>036-19</t>
  </si>
  <si>
    <t>mpmg_nota_fiscal_32301-2023_unid_1091_contrato_036-19</t>
  </si>
  <si>
    <t>https://transparencia.mpmg.mp.br/download/notas_fiscais/fornecimento_de_bens/2023/10/mpmg_nota_fiscal_32301-2023_unid_1091_contrato_036-19.pdf</t>
  </si>
  <si>
    <t>19.16.2481.0136214/2023-92</t>
  </si>
  <si>
    <t>AQUISIÇÃO DE MATERIAL DE INFORMÁTICA</t>
  </si>
  <si>
    <t>224-23</t>
  </si>
  <si>
    <t>mpmg_nota_fiscal_3042-2023_unid_1091_contrato_224-23</t>
  </si>
  <si>
    <t>https://transparencia.mpmg.mp.br/download/notas_fiscais/fornecimento_de_bens/2023/10/mpmg_nota_fiscal_3042-2023_unid_1091_contrato_224-23.pdf</t>
  </si>
  <si>
    <t>19.16.2481.0137292/2023-86</t>
  </si>
  <si>
    <t>mpmg_nota_fiscal_212960-2023_unid_1091_contrato_054-23</t>
  </si>
  <si>
    <t>https://transparencia.mpmg.mp.br/download/notas_fiscais/fornecimento_de_bens/2023/10/mpmg_nota_fiscal_212960-2023_unid_1091_contrato_054-23.pdf</t>
  </si>
  <si>
    <t>19.16.3913.0136700/2023-22</t>
  </si>
  <si>
    <t>PC195-23</t>
  </si>
  <si>
    <t>mpmg_nota_fiscal_863-2023_unid_1091_contrato_PC195-23</t>
  </si>
  <si>
    <t>https://transparencia.mpmg.mp.br/download/notas_fiscais/fornecimento_de_bens/2023/10/mpmg_nota_fiscal_863-2023_unid_1091_contrato_PC195-23.pdf</t>
  </si>
  <si>
    <t>19.16.3913.0114870/2023-60</t>
  </si>
  <si>
    <t>049-22</t>
  </si>
  <si>
    <t>mpmg_nota_fiscal_27025-2023_unid_1091_contrato_049-22</t>
  </si>
  <si>
    <t>https://transparencia.mpmg.mp.br/download/notas_fiscais/fornecimento_de_bens/2023/10/mpmg_nota_fiscal_27025-2023_unid_1091_contrato_049-22.pdf</t>
  </si>
  <si>
    <t>19.16.2110.0137579/2023-36</t>
  </si>
  <si>
    <t>097-21</t>
  </si>
  <si>
    <t>mpmg_nota_fiscal_879-2023_unid_1091_contrato_097-21</t>
  </si>
  <si>
    <t>https://transparencia.mpmg.mp.br/download/notas_fiscais/fornecimento_de_bens/2023/10/mpmg_nota_fiscal_879-2023_unid_1091_contrato_097-21.pdf</t>
  </si>
  <si>
    <t>19.16.3907.0131385/2023-57</t>
  </si>
  <si>
    <t>AQUISICAO DE COMBUSTÍVEL</t>
  </si>
  <si>
    <t>165-22</t>
  </si>
  <si>
    <t>mpmg_nota_fiscal_4154973-2023_unid_1091_contrato_165-22</t>
  </si>
  <si>
    <t>https://transparencia.mpmg.mp.br/download/notas_fiscais/fornecimento_de_bens/2023/10/mpmg_nota_fiscal_4154973-2023_unid_1091_contrato_165-22.pdf</t>
  </si>
  <si>
    <t>mpmg_nota_fiscal_4154972-2023_unid_1091_contrato_165-22</t>
  </si>
  <si>
    <t>https://transparencia.mpmg.mp.br/download/notas_fiscais/fornecimento_de_bens/2023/10/mpmg_nota_fiscal_4154972-2023_unid_1091_contrato_165-22.pdf</t>
  </si>
  <si>
    <t>mpmg_nota_fiscal_4154921-2023_unid_1091_contrato_165-22</t>
  </si>
  <si>
    <t>https://transparencia.mpmg.mp.br/download/notas_fiscais/fornecimento_de_bens/2023/10/mpmg_nota_fiscal_4154921-2023_unid_1091_contrato_165-22.pdf</t>
  </si>
  <si>
    <t/>
  </si>
  <si>
    <t>mpmg_nota_fiscal_4154914-2023_unid_1091_contrato_165-22</t>
  </si>
  <si>
    <t>https://transparencia.mpmg.mp.br/download/notas_fiscais/fornecimento_de_bens/2023/10/mpmg_nota_fiscal_4154914-2023_unid_1091_contrato_165-22.pdf</t>
  </si>
  <si>
    <t>mpmg_nota_fiscal_4154840-2023_unid_1091_contrato_165-22</t>
  </si>
  <si>
    <t>https://transparencia.mpmg.mp.br/download/notas_fiscais/fornecimento_de_bens/2023/10/mpmg_nota_fiscal_4154840-2023_unid_1091_contrato_165-22.pdf</t>
  </si>
  <si>
    <t>19.16.0270.0139261/2023-70</t>
  </si>
  <si>
    <t>19.16.1937.0088210.2023.98</t>
  </si>
  <si>
    <t>mpmg_nota_fiscal_14723-2023_unid_1091_contrato_19.16.1937.0088210.2023.98</t>
  </si>
  <si>
    <t>https://transparencia.mpmg.mp.br/download/notas_fiscais/fornecimento_de_bens/2023/10/mpmg_nota_fiscal_14723-2023_unid_1091_contrato_19.16.1937.0088210.2023.98.pdf</t>
  </si>
  <si>
    <t>19.16.2481.0138063/2023-27</t>
  </si>
  <si>
    <t>mpmg_nota_fiscal_218642-2023_unid_1091_contrato_054-23</t>
  </si>
  <si>
    <t>https://transparencia.mpmg.mp.br/download/notas_fiscais/fornecimento_de_bens/2023/10/mpmg_nota_fiscal_218642-2023_unid_1091_contrato_054-23.pdf</t>
  </si>
  <si>
    <t>19.16.3913.0139192/2023-56</t>
  </si>
  <si>
    <t>AQUISICAO DE MATERIAIS DIVERSOS DE ESCRITÓRIO</t>
  </si>
  <si>
    <t>PC272-22</t>
  </si>
  <si>
    <t>mpmg_nota_fiscal_11099-2023_unid_1091_contrato_PC272-22</t>
  </si>
  <si>
    <t>https://transparencia.mpmg.mp.br/download/notas_fiscais/fornecimento_de_bens/2023/10/mpmg_nota_fiscal_11099-2023_unid_1091_contrato_PC272-22.pdf</t>
  </si>
  <si>
    <t>19.16.3913.0139218/2023-33</t>
  </si>
  <si>
    <t>PC269-22</t>
  </si>
  <si>
    <t>mpmg_nota_fiscal_11103-2023_unid_1091_contrato_PC269-22</t>
  </si>
  <si>
    <t>https://transparencia.mpmg.mp.br/download/notas_fiscais/fornecimento_de_bens/2023/10/mpmg_nota_fiscal_11103-2023_unid_1091_contrato_PC269-22.pdf</t>
  </si>
  <si>
    <t>19.16.3913.0139195/2023-72</t>
  </si>
  <si>
    <t>PC111-23</t>
  </si>
  <si>
    <t>mpmg_nota_fiscal_11100-2023_unid_1091_contrato_PC111-23</t>
  </si>
  <si>
    <t>https://transparencia.mpmg.mp.br/download/notas_fiscais/fornecimento_de_bens/2023/10/mpmg_nota_fiscal_11100-2023_unid_1091_contrato_PC111-23.pdf</t>
  </si>
  <si>
    <t>19.16.3913.0139204/2023-23</t>
  </si>
  <si>
    <t>mpmg_nota_fiscal_11101-2023_unid_1091_contrato_PC269-22</t>
  </si>
  <si>
    <t>https://transparencia.mpmg.mp.br/download/notas_fiscais/fornecimento_de_bens/2023/10/mpmg_nota_fiscal_11101-2023_unid_1091_contrato_PC269-22.pdf</t>
  </si>
  <si>
    <t>19.16.3913.0139212/2023-98</t>
  </si>
  <si>
    <t>AQUISIÇÃO DE BENS CONSTANTES DA ATA DE REGISTRO DE PREÇO VIGENTE Nº 150/2022, DA QUAL A PGJ É GERENCIADORA (MATERIAIS DE ESCRITÓRIO). SEI 19.16.3913.0106764/2023-90</t>
  </si>
  <si>
    <t>PC208-23</t>
  </si>
  <si>
    <t>mpmg_nota_fiscal_11102-2023_unid_1091_contrato_PC208-23</t>
  </si>
  <si>
    <t>https://transparencia.mpmg.mp.br/download/notas_fiscais/fornecimento_de_bens/2023/10/mpmg_nota_fiscal_11102-2023_unid_1091_contrato_PC208-23.pdf</t>
  </si>
  <si>
    <t>19.16.3913.0139222/2023-22</t>
  </si>
  <si>
    <t>PC054-23</t>
  </si>
  <si>
    <t>mpmg_nota_fiscal_11104-2023_unid_1091_contrato_PC054-23</t>
  </si>
  <si>
    <t>https://transparencia.mpmg.mp.br/download/notas_fiscais/fornecimento_de_bens/2023/10/mpmg_nota_fiscal_11104-2023_unid_1091_contrato_PC054-23.pdf</t>
  </si>
  <si>
    <t>19.16.2481.0139895/2023-33</t>
  </si>
  <si>
    <t>PC042-23</t>
  </si>
  <si>
    <t>mpmg_nota_fiscal_599141-2023_unid_1091_contrato_PC042-23</t>
  </si>
  <si>
    <t>https://transparencia.mpmg.mp.br/download/notas_fiscais/fornecimento_de_bens/2023/10/mpmg_nota_fiscal_599141-2023_unid_1091_contrato_PC042-23.pdf</t>
  </si>
  <si>
    <t>19.16.3913.0139226/2023-11</t>
  </si>
  <si>
    <t>PC209-23</t>
  </si>
  <si>
    <t>mpmg_nota_fiscal_11105-2023_unid_1091_contrato_PC209-23</t>
  </si>
  <si>
    <t>https://transparencia.mpmg.mp.br/download/notas_fiscais/fornecimento_de_bens/2023/10/mpmg_nota_fiscal_11105-2023_unid_1091_contrato_PC209-23.pdf</t>
  </si>
  <si>
    <t>19.16.2481.0139742/2023-90</t>
  </si>
  <si>
    <t>MATERIAL P/ MANUT. E REPAROS DE IMOVEIS </t>
  </si>
  <si>
    <t>PC391-22e184-22</t>
  </si>
  <si>
    <t>mpmg_nota_fiscal_1944-2023_unid_1091_contrato_PC391-22e184-22</t>
  </si>
  <si>
    <t>https://transparencia.mpmg.mp.br/download/notas_fiscais/fornecimento_de_bens/2023/10/mpmg_nota_fiscal_1944-2023_unid_1091_contrato_PC391-22e184-22.pdf</t>
  </si>
  <si>
    <t>19.16.3913.0139177/2023-73</t>
  </si>
  <si>
    <t>mpmg_nota_fiscal_11097-2023_unid_1091_contrato_PC054-23</t>
  </si>
  <si>
    <t>https://transparencia.mpmg.mp.br/download/notas_fiscais/fornecimento_de_bens/2023/10/mpmg_nota_fiscal_11097-2023_unid_1091_contrato_PC054-23.pdf</t>
  </si>
  <si>
    <t>19.16.3913.0139186/2023-24</t>
  </si>
  <si>
    <t>PC131-23</t>
  </si>
  <si>
    <t>mpmg_nota_fiscal_11098-2023_unid_1091_contrato_PC131-23</t>
  </si>
  <si>
    <t>https://transparencia.mpmg.mp.br/download/notas_fiscais/fornecimento_de_bens/2023/10/mpmg_nota_fiscal_11098-2023_unid_1091_contrato_PC131-23.pdf</t>
  </si>
  <si>
    <t>19.16.3913.0140733/2023-62</t>
  </si>
  <si>
    <t>PC274-22</t>
  </si>
  <si>
    <t>mpmg_nota_fiscal_11106-2023_unid_1091_contrato_PC274-22</t>
  </si>
  <si>
    <t>https://transparencia.mpmg.mp.br/download/notas_fiscais/fornecimento_de_bens/2023/10/mpmg_nota_fiscal_11106-2023_unid_1091_contrato_PC274-22.pdf</t>
  </si>
  <si>
    <t>19.16.2481.0139837/2023-47</t>
  </si>
  <si>
    <t>mpmg_nota_fiscal_57-2023_unid_1091_contrato_PC385-22</t>
  </si>
  <si>
    <t>https://transparencia.mpmg.mp.br/download/notas_fiscais/fornecimento_de_bens/2023/10/mpmg_nota_fiscal_57-2023_unid_1091_contrato_PC385-22.pdf</t>
  </si>
  <si>
    <t>19.16.3913.0139882/2023-50</t>
  </si>
  <si>
    <t>PC216-23</t>
  </si>
  <si>
    <t>mpmg_nota_fiscal_1754-2023_unid_1091_contrato_PC216-23</t>
  </si>
  <si>
    <t>https://transparencia.mpmg.mp.br/download/notas_fiscais/fornecimento_de_bens/2023/10/mpmg_nota_fiscal_1754-2023_unid_1091_contrato_PC216-23.pdf</t>
  </si>
  <si>
    <t>19.16.2481.0141227/2023-56</t>
  </si>
  <si>
    <t>AQUISIÇÃO DE MATERIAIS HIDRÁULICOS E MATERIAIS PARA PURIFICADORES</t>
  </si>
  <si>
    <t>PC328-22</t>
  </si>
  <si>
    <t>mpmg_nota_fiscal_8302-2023_unid_1091_contrato_PC328-22</t>
  </si>
  <si>
    <t>https://transparencia.mpmg.mp.br/download/notas_fiscais/fornecimento_de_bens/2023/10/mpmg_nota_fiscal_8302-2023_unid_1091_contrato_PC328-22.pdf</t>
  </si>
  <si>
    <t>19.16.2481.0141282/2023-26</t>
  </si>
  <si>
    <t>AQUISICAO MATERIAIS PARA SINALIZAÇÃO VISUAL</t>
  </si>
  <si>
    <t>379-22</t>
  </si>
  <si>
    <t>mpmg_nota_fiscal_885-2023_unid_1091_contrato_379-22</t>
  </si>
  <si>
    <t>https://transparencia.mpmg.mp.br/download/notas_fiscais/fornecimento_de_bens/2023/10/mpmg_nota_fiscal_885-2023_unid_1091_contrato_379-22.pdf</t>
  </si>
  <si>
    <t>19.16.2481.0141203/2023-25</t>
  </si>
  <si>
    <t>AQUISIÇÃO DE FERRAMENTAS ELÉTRICAS, MANUAIS, RESPECTIVOS ACESSÓRIOS E EQUIPAMENTOS ELETRÔNICOS PARA USO DOS PROFISSIONAIS ESPECIALIZADOS DA DIVISÃO DE MANUTENÇÃO PREDIAL, NA EXECUÇÃO DOS SERVIÇOS DE REFOR MAS/ADEQUAÇÕES DE INSTALAÇÕES ELÉTRICAS E CIVIS DOS IMÓVEIS OCUPADOS POR ÓRGÃOS DO MINISTÉRIO PÚBLICO DE MINAS GERAIS. SEI 19.16.3900.0108537/2022-44</t>
  </si>
  <si>
    <t>mpmg_nota_fiscal_2292-2023_unid_1091_contrato_PC013-23</t>
  </si>
  <si>
    <t>https://transparencia.mpmg.mp.br/download/notas_fiscais/fornecimento_de_bens/2023/10/mpmg_nota_fiscal_2292-2023_unid_1091_contrato_PC013-23.pdf</t>
  </si>
  <si>
    <t>19.16.3913.0141819/2023-34</t>
  </si>
  <si>
    <t>mpmg_nota_fiscal_1092-2023_unid_1091_contrato_PC133-23</t>
  </si>
  <si>
    <t>https://transparencia.mpmg.mp.br/download/notas_fiscais/fornecimento_de_bens/2023/10/mpmg_nota_fiscal_1092-2023_unid_1091_contrato_PC133-23.pdf</t>
  </si>
  <si>
    <t>19.16.3913.0141828/2023-82</t>
  </si>
  <si>
    <t>PC270-23</t>
  </si>
  <si>
    <t>mpmg_nota_fiscal_255-2023_unid_1091_contrato_PC270-23</t>
  </si>
  <si>
    <t>https://transparencia.mpmg.mp.br/download/notas_fiscais/fornecimento_de_bens/2023/10/mpmg_nota_fiscal_255-2023_unid_1091_contrato_PC270-23.pdf</t>
  </si>
  <si>
    <t>19.16.2481.0142374/2023-30</t>
  </si>
  <si>
    <t>mpmg_nota_fiscal_336-2023_unid_1091_contrato_PC042-23</t>
  </si>
  <si>
    <t>https://transparencia.mpmg.mp.br/download/notas_fiscais/fornecimento_de_bens/2023/10/mpmg_nota_fiscal_336-2023_unid_1091_contrato_PC042-23.pdf</t>
  </si>
  <si>
    <t>19.16.2481.0142607/2023-44</t>
  </si>
  <si>
    <t>mpmg_nota_fiscal_2402-2023_unid_1091_contrato_PC013-23</t>
  </si>
  <si>
    <t>https://transparencia.mpmg.mp.br/download/notas_fiscais/fornecimento_de_bens/2023/10/mpmg_nota_fiscal_2402-2023_unid_1091_contrato_PC013-23.pdf</t>
  </si>
  <si>
    <t>19.16.0270.0143051/2023-75</t>
  </si>
  <si>
    <t>mpmg_nota_fiscal_8709-2023_unid_1091_contrato_092-23</t>
  </si>
  <si>
    <t>https://transparencia.mpmg.mp.br/download/notas_fiscais/fornecimento_de_bens/2023/10/mpmg_nota_fiscal_8709-2023_unid_1091_contrato_092-23.pdf</t>
  </si>
  <si>
    <t>19.16.2481.0143034/2023-58</t>
  </si>
  <si>
    <t>AQUISIÇÃO DE MATERIAL ELÉTRICO</t>
  </si>
  <si>
    <t>PC159-23</t>
  </si>
  <si>
    <t>mpmg_nota_fiscal_2090-2023_unid_1091_contrato_PC159-23</t>
  </si>
  <si>
    <t>https://transparencia.mpmg.mp.br/download/notas_fiscais/fornecimento_de_bens/2023/10/mpmg_nota_fiscal_2090-2023_unid_1091_contrato_PC159-23.pdf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</si>
</sst>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>
    <font>
      <sz val="11"/>
      <color theme="1"/>
      <name val="Calibri"/>
      <family val="2"/>
      <scheme val="minor"/>
    </font>
    <font>
      <sz val="14"/>
      <color rgb="FF3A3838"/>
      <name val="Times"/>
      <family val="1"/>
    </font>
    <font>
      <sz val="11"/>
      <color theme="1"/>
      <name val="Times"/>
      <family val="1"/>
    </font>
    <font>
      <sz val="12"/>
      <color rgb="FF3A3838"/>
      <name val="Times"/>
      <family val="1"/>
    </font>
    <font>
      <sz val="11"/>
      <name val="Times"/>
      <family val="1"/>
    </font>
    <font>
      <sz val="11"/>
      <color theme="1"/>
      <name val="Times "/>
    </font>
    <font>
      <u/>
      <sz val="11"/>
      <color theme="10"/>
      <name val="Calibri"/>
      <family val="2"/>
      <scheme val="minor"/>
    </font>
    <font>
      <u/>
      <sz val="11"/>
      <color theme="10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7" xfId="0" applyNumberFormat="1" applyFont="1" applyFill="1" applyBorder="1" applyAlignment="1">
      <alignment horizontal="left" vertical="center"/>
    </xf>
    <xf numFmtId="0" fontId="6" fillId="0" borderId="0" xfId="2" applyAlignment="1">
      <alignment horizontal="center" vertical="center" wrapText="1"/>
    </xf>
    <xf numFmtId="0" fontId="10" fillId="0" borderId="0" xfId="0" applyFont="1"/>
    <xf numFmtId="0" fontId="11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1" fillId="0" borderId="9" xfId="0" applyFont="1" applyBorder="1"/>
    <xf numFmtId="0" fontId="10" fillId="0" borderId="10" xfId="0" applyFont="1" applyBorder="1"/>
    <xf numFmtId="0" fontId="12" fillId="0" borderId="11" xfId="0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/>
    <xf numFmtId="0" fontId="10" fillId="0" borderId="12" xfId="0" applyFont="1" applyBorder="1" applyAlignment="1">
      <alignment horizontal="center" vertical="center"/>
    </xf>
    <xf numFmtId="0" fontId="13" fillId="0" borderId="9" xfId="0" applyFont="1" applyBorder="1"/>
    <xf numFmtId="0" fontId="12" fillId="0" borderId="13" xfId="0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14" fontId="12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10" fillId="0" borderId="0" xfId="0" quotePrefix="1" applyFont="1"/>
  </cellXfs>
  <cellStyles count="3">
    <cellStyle name="Hiperlink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tabSelected="1" workbookViewId="0">
      <selection activeCell="A2" sqref="A2"/>
    </sheetView>
  </sheetViews>
  <sheetFormatPr defaultRowHeight="15"/>
  <cols>
    <col min="1" max="1" width="9.140625" style="2"/>
    <col min="2" max="2" width="13.85546875" style="2" customWidth="1"/>
    <col min="3" max="3" width="18.28515625" style="2" customWidth="1"/>
    <col min="4" max="4" width="82.28515625" style="2" customWidth="1"/>
    <col min="5" max="5" width="18.85546875" style="2" customWidth="1"/>
    <col min="6" max="6" width="123" style="2" customWidth="1"/>
    <col min="7" max="8" width="21.28515625" style="2" customWidth="1"/>
    <col min="9" max="9" width="20.5703125" style="2" customWidth="1"/>
    <col min="10" max="10" width="21.28515625" style="2" customWidth="1"/>
    <col min="11" max="11" width="19" style="2" customWidth="1"/>
    <col min="12" max="16384" width="9.140625" style="2"/>
  </cols>
  <sheetData>
    <row r="1" spans="2:11" ht="22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5.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30.7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2:11" ht="25.5" customHeight="1">
      <c r="B4" s="4" t="s">
        <v>11</v>
      </c>
      <c r="C4" s="5">
        <v>1</v>
      </c>
      <c r="D4" s="6" t="s">
        <v>12</v>
      </c>
      <c r="E4" s="7" t="s">
        <v>13</v>
      </c>
      <c r="F4" s="7" t="s">
        <v>14</v>
      </c>
      <c r="G4" s="8">
        <f>HYPERLINK(Planilha2!Y4,Planilha2!X4)</f>
        <v>6100</v>
      </c>
      <c r="H4" s="9">
        <v>45212</v>
      </c>
      <c r="I4" s="9">
        <v>45216</v>
      </c>
      <c r="J4" s="4" t="s">
        <v>15</v>
      </c>
      <c r="K4" s="10">
        <v>356.13</v>
      </c>
    </row>
    <row r="5" spans="2:11" ht="25.5" customHeight="1">
      <c r="B5" s="4" t="s">
        <v>11</v>
      </c>
      <c r="C5" s="5">
        <v>2</v>
      </c>
      <c r="D5" s="6" t="s">
        <v>16</v>
      </c>
      <c r="E5" s="7" t="s">
        <v>17</v>
      </c>
      <c r="F5" s="7" t="s">
        <v>18</v>
      </c>
      <c r="G5" s="8">
        <f>HYPERLINK(Planilha2!Y5,Planilha2!X5)</f>
        <v>2075</v>
      </c>
      <c r="H5" s="9">
        <v>45212</v>
      </c>
      <c r="I5" s="9">
        <v>45216</v>
      </c>
      <c r="J5" s="4" t="s">
        <v>15</v>
      </c>
      <c r="K5" s="10">
        <v>4268.96</v>
      </c>
    </row>
    <row r="6" spans="2:11" ht="25.5" customHeight="1">
      <c r="B6" s="4" t="s">
        <v>11</v>
      </c>
      <c r="C6" s="5">
        <v>3</v>
      </c>
      <c r="D6" s="6" t="s">
        <v>16</v>
      </c>
      <c r="E6" s="7" t="s">
        <v>19</v>
      </c>
      <c r="F6" s="7" t="s">
        <v>18</v>
      </c>
      <c r="G6" s="8">
        <f>HYPERLINK(Planilha2!Y6,Planilha2!X6)</f>
        <v>2076</v>
      </c>
      <c r="H6" s="9">
        <v>45212</v>
      </c>
      <c r="I6" s="9">
        <v>45216</v>
      </c>
      <c r="J6" s="4" t="s">
        <v>15</v>
      </c>
      <c r="K6" s="10">
        <v>6362.64</v>
      </c>
    </row>
    <row r="7" spans="2:11" ht="25.5" customHeight="1">
      <c r="B7" s="4" t="s">
        <v>11</v>
      </c>
      <c r="C7" s="5">
        <v>4</v>
      </c>
      <c r="D7" s="6" t="s">
        <v>20</v>
      </c>
      <c r="E7" s="7" t="s">
        <v>21</v>
      </c>
      <c r="F7" s="7" t="s">
        <v>22</v>
      </c>
      <c r="G7" s="8">
        <f>HYPERLINK(Planilha2!Y7,Planilha2!X7)</f>
        <v>53</v>
      </c>
      <c r="H7" s="9">
        <v>45215</v>
      </c>
      <c r="I7" s="9">
        <v>45217</v>
      </c>
      <c r="J7" s="4" t="s">
        <v>15</v>
      </c>
      <c r="K7" s="10">
        <v>2904.42</v>
      </c>
    </row>
    <row r="8" spans="2:11" ht="25.5" customHeight="1">
      <c r="B8" s="4" t="s">
        <v>11</v>
      </c>
      <c r="C8" s="5">
        <v>5</v>
      </c>
      <c r="D8" s="6" t="s">
        <v>23</v>
      </c>
      <c r="E8" s="7" t="s">
        <v>24</v>
      </c>
      <c r="F8" s="7" t="s">
        <v>25</v>
      </c>
      <c r="G8" s="8">
        <f>HYPERLINK(Planilha2!Y8,Planilha2!X8)</f>
        <v>15727</v>
      </c>
      <c r="H8" s="9">
        <v>45215</v>
      </c>
      <c r="I8" s="9">
        <v>45217</v>
      </c>
      <c r="J8" s="4" t="s">
        <v>15</v>
      </c>
      <c r="K8" s="10">
        <v>184.8</v>
      </c>
    </row>
    <row r="9" spans="2:11" ht="25.5" customHeight="1">
      <c r="B9" s="4" t="s">
        <v>11</v>
      </c>
      <c r="C9" s="5">
        <v>6</v>
      </c>
      <c r="D9" s="6" t="s">
        <v>26</v>
      </c>
      <c r="E9" s="7" t="s">
        <v>27</v>
      </c>
      <c r="F9" s="7" t="s">
        <v>28</v>
      </c>
      <c r="G9" s="8">
        <f>HYPERLINK(Planilha2!Y9,Planilha2!X9)</f>
        <v>8651</v>
      </c>
      <c r="H9" s="9">
        <v>45216</v>
      </c>
      <c r="I9" s="9">
        <v>45218</v>
      </c>
      <c r="J9" s="4" t="s">
        <v>15</v>
      </c>
      <c r="K9" s="10">
        <v>4530675</v>
      </c>
    </row>
    <row r="10" spans="2:11" ht="25.5" customHeight="1">
      <c r="B10" s="4" t="s">
        <v>11</v>
      </c>
      <c r="C10" s="5">
        <v>7</v>
      </c>
      <c r="D10" s="6" t="s">
        <v>29</v>
      </c>
      <c r="E10" s="7" t="s">
        <v>30</v>
      </c>
      <c r="F10" s="7" t="s">
        <v>31</v>
      </c>
      <c r="G10" s="8">
        <f>HYPERLINK(Planilha2!Y10,Planilha2!X10)</f>
        <v>26167</v>
      </c>
      <c r="H10" s="9">
        <v>45216</v>
      </c>
      <c r="I10" s="9">
        <v>45218</v>
      </c>
      <c r="J10" s="4" t="s">
        <v>15</v>
      </c>
      <c r="K10" s="10">
        <v>7346.4</v>
      </c>
    </row>
    <row r="11" spans="2:11" ht="25.5" customHeight="1">
      <c r="B11" s="4" t="s">
        <v>11</v>
      </c>
      <c r="C11" s="5">
        <v>8</v>
      </c>
      <c r="D11" s="6" t="s">
        <v>32</v>
      </c>
      <c r="E11" s="7" t="s">
        <v>33</v>
      </c>
      <c r="F11" s="7" t="s">
        <v>34</v>
      </c>
      <c r="G11" s="8">
        <f>HYPERLINK(Planilha2!Y11,Planilha2!X11)</f>
        <v>1559</v>
      </c>
      <c r="H11" s="9">
        <v>45216</v>
      </c>
      <c r="I11" s="9">
        <v>45218</v>
      </c>
      <c r="J11" s="4" t="s">
        <v>15</v>
      </c>
      <c r="K11" s="10">
        <v>39505.5</v>
      </c>
    </row>
    <row r="12" spans="2:11" ht="25.5" customHeight="1">
      <c r="B12" s="4" t="s">
        <v>11</v>
      </c>
      <c r="C12" s="5">
        <v>9</v>
      </c>
      <c r="D12" s="6" t="s">
        <v>35</v>
      </c>
      <c r="E12" s="7" t="s">
        <v>36</v>
      </c>
      <c r="F12" s="7" t="s">
        <v>37</v>
      </c>
      <c r="G12" s="8">
        <f>HYPERLINK(Planilha2!Y12,Planilha2!X12)</f>
        <v>218</v>
      </c>
      <c r="H12" s="9">
        <v>45216</v>
      </c>
      <c r="I12" s="9">
        <v>45218</v>
      </c>
      <c r="J12" s="4" t="s">
        <v>15</v>
      </c>
      <c r="K12" s="10">
        <v>10454.299999999999</v>
      </c>
    </row>
    <row r="13" spans="2:11" ht="25.5" customHeight="1">
      <c r="B13" s="4" t="s">
        <v>11</v>
      </c>
      <c r="C13" s="5">
        <v>10</v>
      </c>
      <c r="D13" s="6" t="s">
        <v>38</v>
      </c>
      <c r="E13" s="7" t="s">
        <v>39</v>
      </c>
      <c r="F13" s="7" t="s">
        <v>40</v>
      </c>
      <c r="G13" s="8">
        <f>HYPERLINK(Planilha2!Y13,Planilha2!X13)</f>
        <v>1372</v>
      </c>
      <c r="H13" s="9">
        <v>45216</v>
      </c>
      <c r="I13" s="9">
        <v>45218</v>
      </c>
      <c r="J13" s="4" t="s">
        <v>15</v>
      </c>
      <c r="K13" s="10">
        <v>4425</v>
      </c>
    </row>
    <row r="14" spans="2:11" ht="25.5" customHeight="1">
      <c r="B14" s="4" t="s">
        <v>11</v>
      </c>
      <c r="C14" s="5">
        <v>11</v>
      </c>
      <c r="D14" s="6" t="s">
        <v>29</v>
      </c>
      <c r="E14" s="7" t="s">
        <v>30</v>
      </c>
      <c r="F14" s="7" t="s">
        <v>31</v>
      </c>
      <c r="G14" s="8">
        <f>HYPERLINK(Planilha2!Y14,Planilha2!X14)</f>
        <v>421</v>
      </c>
      <c r="H14" s="9">
        <v>45216</v>
      </c>
      <c r="I14" s="9">
        <v>45218</v>
      </c>
      <c r="J14" s="4" t="s">
        <v>15</v>
      </c>
      <c r="K14" s="10">
        <v>880</v>
      </c>
    </row>
    <row r="15" spans="2:11" ht="25.5" customHeight="1">
      <c r="B15" s="4" t="s">
        <v>11</v>
      </c>
      <c r="C15" s="5">
        <v>12</v>
      </c>
      <c r="D15" s="6" t="s">
        <v>41</v>
      </c>
      <c r="E15" s="7" t="s">
        <v>42</v>
      </c>
      <c r="F15" s="7" t="s">
        <v>43</v>
      </c>
      <c r="G15" s="8">
        <f>HYPERLINK(Planilha2!Y15,Planilha2!X15)</f>
        <v>576</v>
      </c>
      <c r="H15" s="9">
        <v>45217</v>
      </c>
      <c r="I15" s="9">
        <v>45219</v>
      </c>
      <c r="J15" s="4" t="s">
        <v>15</v>
      </c>
      <c r="K15" s="10">
        <v>20880</v>
      </c>
    </row>
    <row r="16" spans="2:11" ht="25.5" customHeight="1">
      <c r="B16" s="4" t="s">
        <v>11</v>
      </c>
      <c r="C16" s="5">
        <v>13</v>
      </c>
      <c r="D16" s="6" t="s">
        <v>41</v>
      </c>
      <c r="E16" s="7" t="s">
        <v>42</v>
      </c>
      <c r="F16" s="7" t="s">
        <v>44</v>
      </c>
      <c r="G16" s="8">
        <f>HYPERLINK(Planilha2!Y16,Planilha2!X16)</f>
        <v>578</v>
      </c>
      <c r="H16" s="9">
        <v>45217</v>
      </c>
      <c r="I16" s="9">
        <v>45219</v>
      </c>
      <c r="J16" s="4" t="s">
        <v>15</v>
      </c>
      <c r="K16" s="10">
        <v>77567</v>
      </c>
    </row>
    <row r="17" spans="2:11" ht="25.5" customHeight="1">
      <c r="B17" s="4" t="s">
        <v>11</v>
      </c>
      <c r="C17" s="5">
        <v>14</v>
      </c>
      <c r="D17" s="6" t="s">
        <v>20</v>
      </c>
      <c r="E17" s="7" t="s">
        <v>21</v>
      </c>
      <c r="F17" s="7" t="s">
        <v>45</v>
      </c>
      <c r="G17" s="8">
        <f>HYPERLINK(Planilha2!Y17,Planilha2!X17)</f>
        <v>56</v>
      </c>
      <c r="H17" s="9">
        <v>45217</v>
      </c>
      <c r="I17" s="9">
        <v>45219</v>
      </c>
      <c r="J17" s="4" t="s">
        <v>15</v>
      </c>
      <c r="K17" s="10">
        <v>8224.14</v>
      </c>
    </row>
    <row r="18" spans="2:11" ht="25.5" customHeight="1">
      <c r="B18" s="4" t="s">
        <v>11</v>
      </c>
      <c r="C18" s="5">
        <v>15</v>
      </c>
      <c r="D18" s="6" t="s">
        <v>16</v>
      </c>
      <c r="E18" s="7" t="s">
        <v>19</v>
      </c>
      <c r="F18" s="7" t="s">
        <v>46</v>
      </c>
      <c r="G18" s="8">
        <f>HYPERLINK(Planilha2!Y18,Planilha2!X18)</f>
        <v>2073</v>
      </c>
      <c r="H18" s="9">
        <v>45217</v>
      </c>
      <c r="I18" s="9">
        <v>45219</v>
      </c>
      <c r="J18" s="4" t="s">
        <v>15</v>
      </c>
      <c r="K18" s="10">
        <v>8950</v>
      </c>
    </row>
    <row r="19" spans="2:11" ht="25.5" customHeight="1">
      <c r="B19" s="4" t="s">
        <v>11</v>
      </c>
      <c r="C19" s="5">
        <v>16</v>
      </c>
      <c r="D19" s="6" t="s">
        <v>47</v>
      </c>
      <c r="E19" s="7" t="s">
        <v>48</v>
      </c>
      <c r="F19" s="7" t="s">
        <v>49</v>
      </c>
      <c r="G19" s="8">
        <f>HYPERLINK(Planilha2!Y19,Planilha2!X19)</f>
        <v>216820</v>
      </c>
      <c r="H19" s="9">
        <v>45217</v>
      </c>
      <c r="I19" s="9">
        <v>45219</v>
      </c>
      <c r="J19" s="4" t="s">
        <v>15</v>
      </c>
      <c r="K19" s="10">
        <v>19975.2</v>
      </c>
    </row>
    <row r="20" spans="2:11" ht="25.5" customHeight="1">
      <c r="B20" s="4" t="s">
        <v>11</v>
      </c>
      <c r="C20" s="5">
        <v>17</v>
      </c>
      <c r="D20" s="6" t="s">
        <v>16</v>
      </c>
      <c r="E20" s="7" t="s">
        <v>19</v>
      </c>
      <c r="F20" s="7" t="s">
        <v>43</v>
      </c>
      <c r="G20" s="8">
        <f>HYPERLINK(Planilha2!Y20,Planilha2!X20)</f>
        <v>2079</v>
      </c>
      <c r="H20" s="9">
        <v>45217</v>
      </c>
      <c r="I20" s="9">
        <v>45219</v>
      </c>
      <c r="J20" s="4" t="s">
        <v>15</v>
      </c>
      <c r="K20" s="10">
        <v>9562.64</v>
      </c>
    </row>
    <row r="21" spans="2:11" ht="25.5" customHeight="1">
      <c r="B21" s="4" t="s">
        <v>11</v>
      </c>
      <c r="C21" s="5">
        <v>18</v>
      </c>
      <c r="D21" s="6" t="s">
        <v>16</v>
      </c>
      <c r="E21" s="7" t="s">
        <v>19</v>
      </c>
      <c r="F21" s="7" t="s">
        <v>43</v>
      </c>
      <c r="G21" s="8">
        <f>HYPERLINK(Planilha2!Y21,Planilha2!X21)</f>
        <v>2080</v>
      </c>
      <c r="H21" s="9">
        <v>45217</v>
      </c>
      <c r="I21" s="9">
        <v>45219</v>
      </c>
      <c r="J21" s="4" t="s">
        <v>15</v>
      </c>
      <c r="K21" s="10">
        <v>346.25</v>
      </c>
    </row>
    <row r="22" spans="2:11" ht="25.5" customHeight="1">
      <c r="B22" s="4" t="s">
        <v>11</v>
      </c>
      <c r="C22" s="5">
        <v>19</v>
      </c>
      <c r="D22" s="6" t="s">
        <v>16</v>
      </c>
      <c r="E22" s="7" t="s">
        <v>19</v>
      </c>
      <c r="F22" s="7" t="s">
        <v>43</v>
      </c>
      <c r="G22" s="8">
        <f>HYPERLINK(Planilha2!Y22,Planilha2!X22)</f>
        <v>2081</v>
      </c>
      <c r="H22" s="9">
        <v>45217</v>
      </c>
      <c r="I22" s="9">
        <v>45219</v>
      </c>
      <c r="J22" s="4" t="s">
        <v>15</v>
      </c>
      <c r="K22" s="10">
        <v>2320</v>
      </c>
    </row>
    <row r="23" spans="2:11" ht="25.5" customHeight="1">
      <c r="B23" s="4" t="s">
        <v>11</v>
      </c>
      <c r="C23" s="5">
        <v>20</v>
      </c>
      <c r="D23" s="6" t="s">
        <v>50</v>
      </c>
      <c r="E23" s="7" t="s">
        <v>51</v>
      </c>
      <c r="F23" s="7" t="s">
        <v>52</v>
      </c>
      <c r="G23" s="8">
        <f>HYPERLINK(Planilha2!Y23,Planilha2!X23)</f>
        <v>1608</v>
      </c>
      <c r="H23" s="9">
        <v>45217</v>
      </c>
      <c r="I23" s="9">
        <v>45219</v>
      </c>
      <c r="J23" s="4" t="s">
        <v>15</v>
      </c>
      <c r="K23" s="10">
        <v>16456.650000000001</v>
      </c>
    </row>
    <row r="24" spans="2:11" ht="25.5" customHeight="1">
      <c r="B24" s="4" t="s">
        <v>11</v>
      </c>
      <c r="C24" s="5">
        <v>21</v>
      </c>
      <c r="D24" s="6" t="s">
        <v>53</v>
      </c>
      <c r="E24" s="7" t="s">
        <v>54</v>
      </c>
      <c r="F24" s="7" t="s">
        <v>55</v>
      </c>
      <c r="G24" s="8">
        <f>HYPERLINK(Planilha2!Y24,Planilha2!X24)</f>
        <v>750</v>
      </c>
      <c r="H24" s="9">
        <v>45217</v>
      </c>
      <c r="I24" s="9">
        <v>45219</v>
      </c>
      <c r="J24" s="4" t="s">
        <v>15</v>
      </c>
      <c r="K24" s="10">
        <v>6682.27</v>
      </c>
    </row>
    <row r="25" spans="2:11" ht="25.5" customHeight="1">
      <c r="B25" s="4" t="s">
        <v>11</v>
      </c>
      <c r="C25" s="5">
        <v>22</v>
      </c>
      <c r="D25" s="6" t="s">
        <v>20</v>
      </c>
      <c r="E25" s="7" t="s">
        <v>21</v>
      </c>
      <c r="F25" s="7" t="s">
        <v>45</v>
      </c>
      <c r="G25" s="8">
        <f>HYPERLINK(Planilha2!Y25,Planilha2!X25)</f>
        <v>54</v>
      </c>
      <c r="H25" s="9">
        <v>45217</v>
      </c>
      <c r="I25" s="9">
        <v>45219</v>
      </c>
      <c r="J25" s="4" t="s">
        <v>15</v>
      </c>
      <c r="K25" s="10">
        <v>10059.92</v>
      </c>
    </row>
    <row r="26" spans="2:11" ht="25.5" customHeight="1">
      <c r="B26" s="4" t="s">
        <v>11</v>
      </c>
      <c r="C26" s="5">
        <v>23</v>
      </c>
      <c r="D26" s="6" t="s">
        <v>20</v>
      </c>
      <c r="E26" s="7" t="s">
        <v>21</v>
      </c>
      <c r="F26" s="7" t="s">
        <v>45</v>
      </c>
      <c r="G26" s="8">
        <f>HYPERLINK(Planilha2!Y26,Planilha2!X26)</f>
        <v>55</v>
      </c>
      <c r="H26" s="9">
        <v>45217</v>
      </c>
      <c r="I26" s="9">
        <v>45219</v>
      </c>
      <c r="J26" s="4" t="s">
        <v>15</v>
      </c>
      <c r="K26" s="10">
        <v>7520.22</v>
      </c>
    </row>
    <row r="27" spans="2:11" ht="25.5" customHeight="1">
      <c r="B27" s="4" t="s">
        <v>11</v>
      </c>
      <c r="C27" s="5">
        <v>24</v>
      </c>
      <c r="D27" s="6" t="s">
        <v>41</v>
      </c>
      <c r="E27" s="7" t="s">
        <v>56</v>
      </c>
      <c r="F27" s="7" t="s">
        <v>44</v>
      </c>
      <c r="G27" s="8">
        <f>HYPERLINK(Planilha2!Y27,Planilha2!X27)</f>
        <v>574</v>
      </c>
      <c r="H27" s="9">
        <v>45217</v>
      </c>
      <c r="I27" s="9">
        <v>45219</v>
      </c>
      <c r="J27" s="4" t="s">
        <v>15</v>
      </c>
      <c r="K27" s="10">
        <v>2400</v>
      </c>
    </row>
    <row r="28" spans="2:11" ht="25.5" customHeight="1">
      <c r="B28" s="4" t="s">
        <v>11</v>
      </c>
      <c r="C28" s="5">
        <v>25</v>
      </c>
      <c r="D28" s="6" t="s">
        <v>57</v>
      </c>
      <c r="E28" s="7" t="s">
        <v>58</v>
      </c>
      <c r="F28" s="7" t="s">
        <v>59</v>
      </c>
      <c r="G28" s="8">
        <f>HYPERLINK(Planilha2!Y28,Planilha2!X28)</f>
        <v>255</v>
      </c>
      <c r="H28" s="9">
        <v>45217</v>
      </c>
      <c r="I28" s="9">
        <v>45219</v>
      </c>
      <c r="J28" s="4" t="s">
        <v>15</v>
      </c>
      <c r="K28" s="10">
        <v>574.82000000000005</v>
      </c>
    </row>
    <row r="29" spans="2:11" ht="25.5" customHeight="1">
      <c r="B29" s="4" t="s">
        <v>11</v>
      </c>
      <c r="C29" s="5">
        <v>26</v>
      </c>
      <c r="D29" s="6" t="s">
        <v>60</v>
      </c>
      <c r="E29" s="7" t="s">
        <v>21</v>
      </c>
      <c r="F29" s="7" t="s">
        <v>22</v>
      </c>
      <c r="G29" s="8">
        <f>HYPERLINK(Planilha2!Y29,Planilha2!X29)</f>
        <v>49</v>
      </c>
      <c r="H29" s="9">
        <v>45218</v>
      </c>
      <c r="I29" s="9">
        <v>45222</v>
      </c>
      <c r="J29" s="4" t="s">
        <v>15</v>
      </c>
      <c r="K29" s="10">
        <v>2904.42</v>
      </c>
    </row>
    <row r="30" spans="2:11" ht="25.5" customHeight="1">
      <c r="B30" s="4" t="s">
        <v>11</v>
      </c>
      <c r="C30" s="5">
        <v>27</v>
      </c>
      <c r="D30" s="6" t="s">
        <v>61</v>
      </c>
      <c r="E30" s="7" t="s">
        <v>62</v>
      </c>
      <c r="F30" s="7" t="s">
        <v>63</v>
      </c>
      <c r="G30" s="8">
        <f>HYPERLINK(Planilha2!Y30,Planilha2!X30)</f>
        <v>10661</v>
      </c>
      <c r="H30" s="9">
        <v>45218</v>
      </c>
      <c r="I30" s="9">
        <v>45222</v>
      </c>
      <c r="J30" s="4" t="s">
        <v>15</v>
      </c>
      <c r="K30" s="10">
        <v>68</v>
      </c>
    </row>
    <row r="31" spans="2:11" ht="25.5" customHeight="1">
      <c r="B31" s="4" t="s">
        <v>11</v>
      </c>
      <c r="C31" s="5">
        <v>28</v>
      </c>
      <c r="D31" s="6" t="s">
        <v>16</v>
      </c>
      <c r="E31" s="7" t="s">
        <v>64</v>
      </c>
      <c r="F31" s="7" t="s">
        <v>65</v>
      </c>
      <c r="G31" s="8">
        <f>HYPERLINK(Planilha2!Y31,Planilha2!X31)</f>
        <v>2040</v>
      </c>
      <c r="H31" s="9">
        <v>45218</v>
      </c>
      <c r="I31" s="9">
        <v>45222</v>
      </c>
      <c r="J31" s="4" t="s">
        <v>15</v>
      </c>
      <c r="K31" s="10">
        <v>2759.28</v>
      </c>
    </row>
    <row r="32" spans="2:11" ht="25.5" customHeight="1">
      <c r="B32" s="4" t="s">
        <v>11</v>
      </c>
      <c r="C32" s="5">
        <v>29</v>
      </c>
      <c r="D32" s="6" t="s">
        <v>16</v>
      </c>
      <c r="E32" s="7" t="s">
        <v>64</v>
      </c>
      <c r="F32" s="7" t="s">
        <v>66</v>
      </c>
      <c r="G32" s="8">
        <f>HYPERLINK(Planilha2!Y32,Planilha2!X32)</f>
        <v>2084</v>
      </c>
      <c r="H32" s="9">
        <v>45222</v>
      </c>
      <c r="I32" s="9">
        <v>45224</v>
      </c>
      <c r="J32" s="4" t="s">
        <v>15</v>
      </c>
      <c r="K32" s="10">
        <v>312</v>
      </c>
    </row>
    <row r="33" spans="2:11" ht="25.5" customHeight="1">
      <c r="B33" s="4" t="s">
        <v>11</v>
      </c>
      <c r="C33" s="5">
        <v>30</v>
      </c>
      <c r="D33" s="6" t="s">
        <v>67</v>
      </c>
      <c r="E33" s="7" t="s">
        <v>68</v>
      </c>
      <c r="F33" s="7" t="s">
        <v>69</v>
      </c>
      <c r="G33" s="8">
        <f>HYPERLINK(Planilha2!Y33,Planilha2!X33)</f>
        <v>1085</v>
      </c>
      <c r="H33" s="9">
        <v>45222</v>
      </c>
      <c r="I33" s="9">
        <v>45224</v>
      </c>
      <c r="J33" s="4" t="s">
        <v>15</v>
      </c>
      <c r="K33" s="10">
        <v>1478.5</v>
      </c>
    </row>
    <row r="34" spans="2:11" ht="25.5" customHeight="1">
      <c r="B34" s="4" t="s">
        <v>11</v>
      </c>
      <c r="C34" s="5">
        <v>31</v>
      </c>
      <c r="D34" s="6" t="s">
        <v>32</v>
      </c>
      <c r="E34" s="7" t="s">
        <v>33</v>
      </c>
      <c r="F34" s="7" t="s">
        <v>34</v>
      </c>
      <c r="G34" s="8">
        <f>HYPERLINK(Planilha2!Y34,Planilha2!X34)</f>
        <v>1592</v>
      </c>
      <c r="H34" s="9">
        <v>45224</v>
      </c>
      <c r="I34" s="9">
        <v>45226</v>
      </c>
      <c r="J34" s="4" t="s">
        <v>15</v>
      </c>
      <c r="K34" s="10">
        <v>47802</v>
      </c>
    </row>
    <row r="35" spans="2:11" ht="25.5" customHeight="1">
      <c r="B35" s="4" t="s">
        <v>11</v>
      </c>
      <c r="C35" s="5">
        <v>32</v>
      </c>
      <c r="D35" s="6" t="s">
        <v>70</v>
      </c>
      <c r="E35" s="7" t="s">
        <v>71</v>
      </c>
      <c r="F35" s="7" t="s">
        <v>72</v>
      </c>
      <c r="G35" s="8">
        <f>HYPERLINK(Planilha2!Y35,Planilha2!X35)</f>
        <v>25465</v>
      </c>
      <c r="H35" s="9">
        <v>45224</v>
      </c>
      <c r="I35" s="9">
        <v>45226</v>
      </c>
      <c r="J35" s="4" t="s">
        <v>15</v>
      </c>
      <c r="K35" s="10">
        <v>461.28</v>
      </c>
    </row>
    <row r="36" spans="2:11" ht="25.5" customHeight="1">
      <c r="B36" s="4" t="s">
        <v>11</v>
      </c>
      <c r="C36" s="5">
        <v>33</v>
      </c>
      <c r="D36" s="6" t="s">
        <v>70</v>
      </c>
      <c r="E36" s="7" t="s">
        <v>71</v>
      </c>
      <c r="F36" s="7" t="s">
        <v>72</v>
      </c>
      <c r="G36" s="8">
        <f>HYPERLINK(Planilha2!Y36,Planilha2!X36)</f>
        <v>25466</v>
      </c>
      <c r="H36" s="9">
        <v>45224</v>
      </c>
      <c r="I36" s="9">
        <v>45226</v>
      </c>
      <c r="J36" s="4" t="s">
        <v>15</v>
      </c>
      <c r="K36" s="10">
        <v>525.45000000000005</v>
      </c>
    </row>
    <row r="37" spans="2:11" ht="25.5" customHeight="1">
      <c r="B37" s="4" t="s">
        <v>11</v>
      </c>
      <c r="C37" s="5">
        <v>34</v>
      </c>
      <c r="D37" s="6" t="s">
        <v>73</v>
      </c>
      <c r="E37" s="7" t="s">
        <v>74</v>
      </c>
      <c r="F37" s="7" t="s">
        <v>75</v>
      </c>
      <c r="G37" s="8">
        <f>HYPERLINK(Planilha2!Y37,Planilha2!X37)</f>
        <v>1004</v>
      </c>
      <c r="H37" s="9">
        <v>45225</v>
      </c>
      <c r="I37" s="9">
        <v>45229</v>
      </c>
      <c r="J37" s="4" t="s">
        <v>15</v>
      </c>
      <c r="K37" s="10">
        <v>6178.5</v>
      </c>
    </row>
    <row r="38" spans="2:11" ht="25.5" customHeight="1">
      <c r="B38" s="4" t="s">
        <v>11</v>
      </c>
      <c r="C38" s="5">
        <v>35</v>
      </c>
      <c r="D38" s="6" t="s">
        <v>76</v>
      </c>
      <c r="E38" s="7" t="s">
        <v>77</v>
      </c>
      <c r="F38" s="7" t="s">
        <v>78</v>
      </c>
      <c r="G38" s="8">
        <f>HYPERLINK(Planilha2!Y38,Planilha2!X38)</f>
        <v>32301</v>
      </c>
      <c r="H38" s="9">
        <v>45225</v>
      </c>
      <c r="I38" s="9">
        <v>45229</v>
      </c>
      <c r="J38" s="4" t="s">
        <v>15</v>
      </c>
      <c r="K38" s="10">
        <v>4148.4799999999996</v>
      </c>
    </row>
    <row r="39" spans="2:11" ht="25.5" customHeight="1">
      <c r="B39" s="4" t="s">
        <v>11</v>
      </c>
      <c r="C39" s="5">
        <v>36</v>
      </c>
      <c r="D39" s="6" t="s">
        <v>79</v>
      </c>
      <c r="E39" s="7" t="s">
        <v>80</v>
      </c>
      <c r="F39" s="7" t="s">
        <v>81</v>
      </c>
      <c r="G39" s="8">
        <f>HYPERLINK(Planilha2!Y39,Planilha2!X39)</f>
        <v>3042</v>
      </c>
      <c r="H39" s="9">
        <v>45226</v>
      </c>
      <c r="I39" s="9">
        <v>45230</v>
      </c>
      <c r="J39" s="4" t="s">
        <v>15</v>
      </c>
      <c r="K39" s="10">
        <v>9360</v>
      </c>
    </row>
    <row r="40" spans="2:11" ht="25.5" customHeight="1">
      <c r="B40" s="4" t="s">
        <v>11</v>
      </c>
      <c r="C40" s="5">
        <v>37</v>
      </c>
      <c r="D40" s="6" t="s">
        <v>47</v>
      </c>
      <c r="E40" s="7" t="s">
        <v>48</v>
      </c>
      <c r="F40" s="7" t="s">
        <v>49</v>
      </c>
      <c r="G40" s="8">
        <f>HYPERLINK(Planilha2!Y40,Planilha2!X40)</f>
        <v>212960</v>
      </c>
      <c r="H40" s="9">
        <v>45226</v>
      </c>
      <c r="I40" s="9">
        <v>45230</v>
      </c>
      <c r="J40" s="4" t="s">
        <v>15</v>
      </c>
      <c r="K40" s="10">
        <v>3649.82</v>
      </c>
    </row>
    <row r="41" spans="2:11" ht="25.5" customHeight="1">
      <c r="B41" s="4" t="s">
        <v>11</v>
      </c>
      <c r="C41" s="5">
        <v>38</v>
      </c>
      <c r="D41" s="6" t="s">
        <v>82</v>
      </c>
      <c r="E41" s="7" t="s">
        <v>83</v>
      </c>
      <c r="F41" s="7" t="s">
        <v>84</v>
      </c>
      <c r="G41" s="8">
        <f>HYPERLINK(Planilha2!Y41,Planilha2!X41)</f>
        <v>863</v>
      </c>
      <c r="H41" s="9">
        <v>45226</v>
      </c>
      <c r="I41" s="9">
        <v>45230</v>
      </c>
      <c r="J41" s="4" t="s">
        <v>15</v>
      </c>
      <c r="K41" s="10">
        <v>59670</v>
      </c>
    </row>
    <row r="42" spans="2:11" ht="25.5" customHeight="1">
      <c r="B42" s="4" t="s">
        <v>11</v>
      </c>
      <c r="C42" s="5">
        <v>39</v>
      </c>
      <c r="D42" s="6" t="s">
        <v>29</v>
      </c>
      <c r="E42" s="7" t="s">
        <v>30</v>
      </c>
      <c r="F42" s="7" t="s">
        <v>31</v>
      </c>
      <c r="G42" s="8">
        <f>HYPERLINK(Planilha2!Y42,Planilha2!X42)</f>
        <v>27025</v>
      </c>
      <c r="H42" s="9">
        <v>45229</v>
      </c>
      <c r="I42" s="9">
        <v>45231</v>
      </c>
      <c r="J42" s="4" t="s">
        <v>15</v>
      </c>
      <c r="K42" s="10">
        <v>79788.899999999994</v>
      </c>
    </row>
    <row r="43" spans="2:11" ht="25.5" customHeight="1">
      <c r="B43" s="4" t="s">
        <v>11</v>
      </c>
      <c r="C43" s="5">
        <v>40</v>
      </c>
      <c r="D43" s="6" t="s">
        <v>85</v>
      </c>
      <c r="E43" s="7" t="s">
        <v>86</v>
      </c>
      <c r="F43" s="7" t="s">
        <v>87</v>
      </c>
      <c r="G43" s="8">
        <f>HYPERLINK(Planilha2!Y43,Planilha2!X43)</f>
        <v>879</v>
      </c>
      <c r="H43" s="9">
        <v>45229</v>
      </c>
      <c r="I43" s="9">
        <v>45231</v>
      </c>
      <c r="J43" s="4" t="s">
        <v>15</v>
      </c>
      <c r="K43" s="10">
        <v>3170.4</v>
      </c>
    </row>
    <row r="44" spans="2:11" ht="25.5" customHeight="1">
      <c r="B44" s="4" t="s">
        <v>11</v>
      </c>
      <c r="C44" s="5">
        <v>41</v>
      </c>
      <c r="D44" s="6" t="s">
        <v>88</v>
      </c>
      <c r="E44" s="7" t="s">
        <v>89</v>
      </c>
      <c r="F44" s="7" t="s">
        <v>90</v>
      </c>
      <c r="G44" s="8">
        <f>HYPERLINK(Planilha2!Y44,Planilha2!X44)</f>
        <v>4154973</v>
      </c>
      <c r="H44" s="9">
        <v>45231</v>
      </c>
      <c r="I44" s="9">
        <v>45233</v>
      </c>
      <c r="J44" s="4" t="s">
        <v>15</v>
      </c>
      <c r="K44" s="10">
        <v>45896</v>
      </c>
    </row>
    <row r="45" spans="2:11" ht="25.5" customHeight="1">
      <c r="B45" s="4" t="s">
        <v>11</v>
      </c>
      <c r="C45" s="5">
        <v>42</v>
      </c>
      <c r="D45" s="6" t="s">
        <v>88</v>
      </c>
      <c r="E45" s="7" t="s">
        <v>89</v>
      </c>
      <c r="F45" s="7" t="s">
        <v>90</v>
      </c>
      <c r="G45" s="8">
        <f>HYPERLINK(Planilha2!Y45,Planilha2!X45)</f>
        <v>4154972</v>
      </c>
      <c r="H45" s="9">
        <v>45231</v>
      </c>
      <c r="I45" s="9">
        <v>45233</v>
      </c>
      <c r="J45" s="4" t="s">
        <v>15</v>
      </c>
      <c r="K45" s="10">
        <v>45896</v>
      </c>
    </row>
    <row r="46" spans="2:11" ht="25.5" customHeight="1">
      <c r="B46" s="4" t="s">
        <v>11</v>
      </c>
      <c r="C46" s="5">
        <v>43</v>
      </c>
      <c r="D46" s="6" t="s">
        <v>88</v>
      </c>
      <c r="E46" s="7" t="s">
        <v>89</v>
      </c>
      <c r="F46" s="7" t="s">
        <v>90</v>
      </c>
      <c r="G46" s="8">
        <f>HYPERLINK(Planilha2!Y46,Planilha2!X46)</f>
        <v>4154921</v>
      </c>
      <c r="H46" s="9">
        <v>45231</v>
      </c>
      <c r="I46" s="9">
        <v>45233</v>
      </c>
      <c r="J46" s="4" t="s">
        <v>15</v>
      </c>
      <c r="K46" s="10">
        <v>22948</v>
      </c>
    </row>
    <row r="47" spans="2:11" ht="25.5" customHeight="1">
      <c r="B47" s="4" t="s">
        <v>11</v>
      </c>
      <c r="C47" s="5">
        <v>44</v>
      </c>
      <c r="D47" s="6" t="s">
        <v>88</v>
      </c>
      <c r="E47" s="7" t="s">
        <v>89</v>
      </c>
      <c r="F47" s="7" t="s">
        <v>90</v>
      </c>
      <c r="G47" s="8">
        <f>HYPERLINK(Planilha2!Y47,Planilha2!X47)</f>
        <v>4154914</v>
      </c>
      <c r="H47" s="9">
        <v>45231</v>
      </c>
      <c r="I47" s="9">
        <v>45233</v>
      </c>
      <c r="J47" s="4" t="s">
        <v>15</v>
      </c>
      <c r="K47" s="10">
        <v>45896</v>
      </c>
    </row>
    <row r="48" spans="2:11" ht="25.5" customHeight="1">
      <c r="B48" s="4" t="s">
        <v>11</v>
      </c>
      <c r="C48" s="5">
        <v>45</v>
      </c>
      <c r="D48" s="6" t="s">
        <v>88</v>
      </c>
      <c r="E48" s="7" t="s">
        <v>89</v>
      </c>
      <c r="F48" s="7" t="s">
        <v>90</v>
      </c>
      <c r="G48" s="8">
        <f>HYPERLINK(Planilha2!Y48,Planilha2!X48)</f>
        <v>4154840</v>
      </c>
      <c r="H48" s="9">
        <v>45231</v>
      </c>
      <c r="I48" s="9">
        <v>45233</v>
      </c>
      <c r="J48" s="4" t="s">
        <v>15</v>
      </c>
      <c r="K48" s="10">
        <v>68844</v>
      </c>
    </row>
    <row r="49" spans="2:11" ht="25.5" customHeight="1">
      <c r="B49" s="4" t="s">
        <v>11</v>
      </c>
      <c r="C49" s="5">
        <v>46</v>
      </c>
      <c r="D49" s="6" t="s">
        <v>91</v>
      </c>
      <c r="E49" s="7" t="s">
        <v>92</v>
      </c>
      <c r="F49" s="7" t="s">
        <v>93</v>
      </c>
      <c r="G49" s="8">
        <f>HYPERLINK(Planilha2!Y49,Planilha2!X49)</f>
        <v>14723</v>
      </c>
      <c r="H49" s="9">
        <v>45232</v>
      </c>
      <c r="I49" s="9">
        <v>45236</v>
      </c>
      <c r="J49" s="4" t="s">
        <v>15</v>
      </c>
      <c r="K49" s="10">
        <v>749400</v>
      </c>
    </row>
    <row r="50" spans="2:11" ht="25.5" customHeight="1">
      <c r="B50" s="4" t="s">
        <v>11</v>
      </c>
      <c r="C50" s="5">
        <v>47</v>
      </c>
      <c r="D50" s="6" t="s">
        <v>47</v>
      </c>
      <c r="E50" s="7" t="s">
        <v>48</v>
      </c>
      <c r="F50" s="7" t="s">
        <v>49</v>
      </c>
      <c r="G50" s="8">
        <f>HYPERLINK(Planilha2!Y50,Planilha2!X50)</f>
        <v>218642</v>
      </c>
      <c r="H50" s="9">
        <v>45232</v>
      </c>
      <c r="I50" s="9">
        <v>45236</v>
      </c>
      <c r="J50" s="4" t="s">
        <v>15</v>
      </c>
      <c r="K50" s="10">
        <v>19975.2</v>
      </c>
    </row>
    <row r="51" spans="2:11" ht="25.5" customHeight="1">
      <c r="B51" s="4" t="s">
        <v>11</v>
      </c>
      <c r="C51" s="5">
        <v>48</v>
      </c>
      <c r="D51" s="6" t="s">
        <v>94</v>
      </c>
      <c r="E51" s="7" t="s">
        <v>95</v>
      </c>
      <c r="F51" s="7" t="s">
        <v>96</v>
      </c>
      <c r="G51" s="8">
        <f>HYPERLINK(Planilha2!Y51,Planilha2!X51)</f>
        <v>11099</v>
      </c>
      <c r="H51" s="9">
        <v>45233</v>
      </c>
      <c r="I51" s="9">
        <v>45237</v>
      </c>
      <c r="J51" s="4" t="s">
        <v>15</v>
      </c>
      <c r="K51" s="10">
        <v>728.25</v>
      </c>
    </row>
    <row r="52" spans="2:11" ht="25.5" customHeight="1">
      <c r="B52" s="4" t="s">
        <v>11</v>
      </c>
      <c r="C52" s="5">
        <v>49</v>
      </c>
      <c r="D52" s="6" t="s">
        <v>94</v>
      </c>
      <c r="E52" s="7" t="s">
        <v>95</v>
      </c>
      <c r="F52" s="7" t="s">
        <v>97</v>
      </c>
      <c r="G52" s="8">
        <f>HYPERLINK(Planilha2!Y52,Planilha2!X52)</f>
        <v>11103</v>
      </c>
      <c r="H52" s="9">
        <v>45233</v>
      </c>
      <c r="I52" s="9">
        <v>45237</v>
      </c>
      <c r="J52" s="4" t="s">
        <v>15</v>
      </c>
      <c r="K52" s="10">
        <v>225</v>
      </c>
    </row>
    <row r="53" spans="2:11" ht="25.5" customHeight="1">
      <c r="B53" s="4" t="s">
        <v>11</v>
      </c>
      <c r="C53" s="5">
        <v>50</v>
      </c>
      <c r="D53" s="6" t="s">
        <v>94</v>
      </c>
      <c r="E53" s="7" t="s">
        <v>95</v>
      </c>
      <c r="F53" s="7" t="s">
        <v>98</v>
      </c>
      <c r="G53" s="8">
        <f>HYPERLINK(Planilha2!Y53,Planilha2!X53)</f>
        <v>11100</v>
      </c>
      <c r="H53" s="9">
        <v>45233</v>
      </c>
      <c r="I53" s="9">
        <v>45237</v>
      </c>
      <c r="J53" s="4" t="s">
        <v>15</v>
      </c>
      <c r="K53" s="10">
        <v>1606</v>
      </c>
    </row>
    <row r="54" spans="2:11" ht="25.5" customHeight="1">
      <c r="B54" s="4" t="s">
        <v>11</v>
      </c>
      <c r="C54" s="5">
        <v>51</v>
      </c>
      <c r="D54" s="6" t="s">
        <v>94</v>
      </c>
      <c r="E54" s="7" t="s">
        <v>95</v>
      </c>
      <c r="F54" s="7" t="s">
        <v>98</v>
      </c>
      <c r="G54" s="8">
        <f>HYPERLINK(Planilha2!Y54,Planilha2!X54)</f>
        <v>11101</v>
      </c>
      <c r="H54" s="9">
        <v>45233</v>
      </c>
      <c r="I54" s="9">
        <v>45237</v>
      </c>
      <c r="J54" s="4" t="s">
        <v>15</v>
      </c>
      <c r="K54" s="10">
        <v>590.41999999999996</v>
      </c>
    </row>
    <row r="55" spans="2:11" ht="25.5" customHeight="1">
      <c r="B55" s="4" t="s">
        <v>11</v>
      </c>
      <c r="C55" s="5">
        <v>52</v>
      </c>
      <c r="D55" s="6" t="s">
        <v>94</v>
      </c>
      <c r="E55" s="7" t="s">
        <v>95</v>
      </c>
      <c r="F55" s="7" t="s">
        <v>99</v>
      </c>
      <c r="G55" s="8">
        <f>HYPERLINK(Planilha2!Y55,Planilha2!X55)</f>
        <v>11102</v>
      </c>
      <c r="H55" s="9">
        <v>45233</v>
      </c>
      <c r="I55" s="9">
        <v>45237</v>
      </c>
      <c r="J55" s="4" t="s">
        <v>15</v>
      </c>
      <c r="K55" s="10">
        <v>1988.8</v>
      </c>
    </row>
    <row r="56" spans="2:11" ht="25.5" customHeight="1">
      <c r="B56" s="4" t="s">
        <v>11</v>
      </c>
      <c r="C56" s="5">
        <v>53</v>
      </c>
      <c r="D56" s="6" t="s">
        <v>94</v>
      </c>
      <c r="E56" s="7" t="s">
        <v>95</v>
      </c>
      <c r="F56" s="7" t="s">
        <v>97</v>
      </c>
      <c r="G56" s="8">
        <f>HYPERLINK(Planilha2!Y56,Planilha2!X56)</f>
        <v>11104</v>
      </c>
      <c r="H56" s="9">
        <v>45233</v>
      </c>
      <c r="I56" s="9">
        <v>45237</v>
      </c>
      <c r="J56" s="4" t="s">
        <v>15</v>
      </c>
      <c r="K56" s="10">
        <v>1500</v>
      </c>
    </row>
    <row r="57" spans="2:11" ht="25.5" customHeight="1">
      <c r="B57" s="4" t="s">
        <v>11</v>
      </c>
      <c r="C57" s="5">
        <v>54</v>
      </c>
      <c r="D57" s="6" t="s">
        <v>100</v>
      </c>
      <c r="E57" s="7" t="s">
        <v>101</v>
      </c>
      <c r="F57" s="7" t="s">
        <v>102</v>
      </c>
      <c r="G57" s="8">
        <f>HYPERLINK(Planilha2!Y57,Planilha2!X57)</f>
        <v>599141</v>
      </c>
      <c r="H57" s="9">
        <v>45233</v>
      </c>
      <c r="I57" s="9">
        <v>45237</v>
      </c>
      <c r="J57" s="4" t="s">
        <v>15</v>
      </c>
      <c r="K57" s="10">
        <v>74049</v>
      </c>
    </row>
    <row r="58" spans="2:11" ht="25.5" customHeight="1">
      <c r="B58" s="4" t="s">
        <v>11</v>
      </c>
      <c r="C58" s="5">
        <v>55</v>
      </c>
      <c r="D58" s="6" t="s">
        <v>94</v>
      </c>
      <c r="E58" s="7" t="s">
        <v>95</v>
      </c>
      <c r="F58" s="7" t="s">
        <v>97</v>
      </c>
      <c r="G58" s="8">
        <f>HYPERLINK(Planilha2!Y58,Planilha2!X58)</f>
        <v>11105</v>
      </c>
      <c r="H58" s="9">
        <v>45233</v>
      </c>
      <c r="I58" s="9">
        <v>45237</v>
      </c>
      <c r="J58" s="4" t="s">
        <v>15</v>
      </c>
      <c r="K58" s="10">
        <v>685</v>
      </c>
    </row>
    <row r="59" spans="2:11" ht="25.5" customHeight="1">
      <c r="B59" s="4" t="s">
        <v>11</v>
      </c>
      <c r="C59" s="5">
        <v>56</v>
      </c>
      <c r="D59" s="6" t="s">
        <v>103</v>
      </c>
      <c r="E59" s="7" t="s">
        <v>104</v>
      </c>
      <c r="F59" s="7" t="s">
        <v>105</v>
      </c>
      <c r="G59" s="8">
        <f>HYPERLINK(Planilha2!Y59,Planilha2!X59)</f>
        <v>1944</v>
      </c>
      <c r="H59" s="9">
        <v>45233</v>
      </c>
      <c r="I59" s="9">
        <v>45237</v>
      </c>
      <c r="J59" s="4" t="s">
        <v>15</v>
      </c>
      <c r="K59" s="10">
        <v>8983.08</v>
      </c>
    </row>
    <row r="60" spans="2:11" ht="25.5" customHeight="1">
      <c r="B60" s="4" t="s">
        <v>11</v>
      </c>
      <c r="C60" s="5">
        <v>57</v>
      </c>
      <c r="D60" s="6" t="s">
        <v>94</v>
      </c>
      <c r="E60" s="7" t="s">
        <v>95</v>
      </c>
      <c r="F60" s="7" t="s">
        <v>97</v>
      </c>
      <c r="G60" s="8">
        <f>HYPERLINK(Planilha2!Y60,Planilha2!X60)</f>
        <v>11097</v>
      </c>
      <c r="H60" s="9">
        <v>45233</v>
      </c>
      <c r="I60" s="9">
        <v>45237</v>
      </c>
      <c r="J60" s="4" t="s">
        <v>15</v>
      </c>
      <c r="K60" s="10">
        <v>385</v>
      </c>
    </row>
    <row r="61" spans="2:11" ht="25.5" customHeight="1">
      <c r="B61" s="4" t="s">
        <v>11</v>
      </c>
      <c r="C61" s="5">
        <v>58</v>
      </c>
      <c r="D61" s="6" t="s">
        <v>94</v>
      </c>
      <c r="E61" s="7" t="s">
        <v>95</v>
      </c>
      <c r="F61" s="7" t="s">
        <v>97</v>
      </c>
      <c r="G61" s="8">
        <f>HYPERLINK(Planilha2!Y61,Planilha2!X61)</f>
        <v>11098</v>
      </c>
      <c r="H61" s="9">
        <v>45233</v>
      </c>
      <c r="I61" s="9">
        <v>45237</v>
      </c>
      <c r="J61" s="4" t="s">
        <v>15</v>
      </c>
      <c r="K61" s="10">
        <v>1160</v>
      </c>
    </row>
    <row r="62" spans="2:11" ht="25.5" customHeight="1">
      <c r="B62" s="4" t="s">
        <v>11</v>
      </c>
      <c r="C62" s="5">
        <v>59</v>
      </c>
      <c r="D62" s="6" t="s">
        <v>94</v>
      </c>
      <c r="E62" s="7" t="s">
        <v>95</v>
      </c>
      <c r="F62" s="7" t="s">
        <v>106</v>
      </c>
      <c r="G62" s="8">
        <f>HYPERLINK(Planilha2!Y62,Planilha2!X62)</f>
        <v>11106</v>
      </c>
      <c r="H62" s="9">
        <v>45233</v>
      </c>
      <c r="I62" s="9">
        <v>45237</v>
      </c>
      <c r="J62" s="4" t="s">
        <v>15</v>
      </c>
      <c r="K62" s="10">
        <v>3145</v>
      </c>
    </row>
    <row r="63" spans="2:11" ht="25.5" customHeight="1">
      <c r="B63" s="4" t="s">
        <v>11</v>
      </c>
      <c r="C63" s="5">
        <v>60</v>
      </c>
      <c r="D63" s="6" t="s">
        <v>20</v>
      </c>
      <c r="E63" s="7" t="s">
        <v>107</v>
      </c>
      <c r="F63" s="7" t="s">
        <v>45</v>
      </c>
      <c r="G63" s="8">
        <f>HYPERLINK(Planilha2!Y63,Planilha2!X63)</f>
        <v>57</v>
      </c>
      <c r="H63" s="9">
        <v>45236</v>
      </c>
      <c r="I63" s="9">
        <v>45238</v>
      </c>
      <c r="J63" s="4" t="s">
        <v>15</v>
      </c>
      <c r="K63" s="10">
        <v>5294.42</v>
      </c>
    </row>
    <row r="64" spans="2:11" ht="25.5" customHeight="1">
      <c r="B64" s="4" t="s">
        <v>11</v>
      </c>
      <c r="C64" s="5">
        <v>61</v>
      </c>
      <c r="D64" s="6" t="s">
        <v>108</v>
      </c>
      <c r="E64" s="7" t="s">
        <v>109</v>
      </c>
      <c r="F64" s="7" t="s">
        <v>110</v>
      </c>
      <c r="G64" s="8">
        <f>HYPERLINK(Planilha2!Y64,Planilha2!X64)</f>
        <v>1754</v>
      </c>
      <c r="H64" s="9">
        <v>45236</v>
      </c>
      <c r="I64" s="9">
        <v>45238</v>
      </c>
      <c r="J64" s="4" t="s">
        <v>15</v>
      </c>
      <c r="K64" s="10">
        <v>1200</v>
      </c>
    </row>
    <row r="65" spans="2:11" ht="25.5" customHeight="1">
      <c r="B65" s="4" t="s">
        <v>11</v>
      </c>
      <c r="C65" s="5">
        <v>62</v>
      </c>
      <c r="D65" s="6" t="s">
        <v>111</v>
      </c>
      <c r="E65" s="7" t="s">
        <v>112</v>
      </c>
      <c r="F65" s="7" t="s">
        <v>113</v>
      </c>
      <c r="G65" s="8">
        <f>HYPERLINK(Planilha2!Y65,Planilha2!X65)</f>
        <v>8302</v>
      </c>
      <c r="H65" s="9">
        <v>45237</v>
      </c>
      <c r="I65" s="9">
        <v>45239</v>
      </c>
      <c r="J65" s="4" t="s">
        <v>15</v>
      </c>
      <c r="K65" s="10">
        <v>15540</v>
      </c>
    </row>
    <row r="66" spans="2:11" ht="25.5" customHeight="1">
      <c r="B66" s="4" t="s">
        <v>11</v>
      </c>
      <c r="C66" s="5">
        <v>63</v>
      </c>
      <c r="D66" s="6" t="s">
        <v>85</v>
      </c>
      <c r="E66" s="7" t="s">
        <v>86</v>
      </c>
      <c r="F66" s="7" t="s">
        <v>114</v>
      </c>
      <c r="G66" s="8">
        <f>HYPERLINK(Planilha2!Y66,Planilha2!X66)</f>
        <v>885</v>
      </c>
      <c r="H66" s="9">
        <v>45237</v>
      </c>
      <c r="I66" s="9">
        <v>45239</v>
      </c>
      <c r="J66" s="4" t="s">
        <v>15</v>
      </c>
      <c r="K66" s="10">
        <v>4140</v>
      </c>
    </row>
    <row r="67" spans="2:11" ht="25.5" customHeight="1">
      <c r="B67" s="4" t="s">
        <v>11</v>
      </c>
      <c r="C67" s="5">
        <v>64</v>
      </c>
      <c r="D67" s="6" t="s">
        <v>115</v>
      </c>
      <c r="E67" s="7" t="s">
        <v>116</v>
      </c>
      <c r="F67" s="7" t="s">
        <v>117</v>
      </c>
      <c r="G67" s="8">
        <f>HYPERLINK(Planilha2!Y67,Planilha2!X67)</f>
        <v>2292</v>
      </c>
      <c r="H67" s="9">
        <v>45237</v>
      </c>
      <c r="I67" s="9">
        <v>45239</v>
      </c>
      <c r="J67" s="4" t="s">
        <v>15</v>
      </c>
      <c r="K67" s="10">
        <v>17424.28</v>
      </c>
    </row>
    <row r="68" spans="2:11" ht="25.5" customHeight="1">
      <c r="B68" s="4" t="s">
        <v>11</v>
      </c>
      <c r="C68" s="5">
        <v>65</v>
      </c>
      <c r="D68" s="6" t="s">
        <v>118</v>
      </c>
      <c r="E68" s="7" t="s">
        <v>68</v>
      </c>
      <c r="F68" s="7" t="s">
        <v>119</v>
      </c>
      <c r="G68" s="8">
        <f>HYPERLINK(Planilha2!Y68,Planilha2!X68)</f>
        <v>1092</v>
      </c>
      <c r="H68" s="9">
        <v>45238</v>
      </c>
      <c r="I68" s="9">
        <v>45240</v>
      </c>
      <c r="J68" s="4" t="s">
        <v>15</v>
      </c>
      <c r="K68" s="10">
        <v>1653</v>
      </c>
    </row>
    <row r="69" spans="2:11" ht="25.5" customHeight="1">
      <c r="B69" s="4" t="s">
        <v>11</v>
      </c>
      <c r="C69" s="5">
        <v>66</v>
      </c>
      <c r="D69" s="6" t="s">
        <v>120</v>
      </c>
      <c r="E69" s="7" t="s">
        <v>121</v>
      </c>
      <c r="F69" s="7" t="s">
        <v>122</v>
      </c>
      <c r="G69" s="8">
        <f>HYPERLINK(Planilha2!Y69,Planilha2!X69)</f>
        <v>255</v>
      </c>
      <c r="H69" s="9">
        <v>45238</v>
      </c>
      <c r="I69" s="9">
        <v>45240</v>
      </c>
      <c r="J69" s="4" t="s">
        <v>15</v>
      </c>
      <c r="K69" s="10">
        <v>8469</v>
      </c>
    </row>
    <row r="70" spans="2:11" ht="25.5" customHeight="1">
      <c r="B70" s="4" t="s">
        <v>11</v>
      </c>
      <c r="C70" s="5">
        <v>67</v>
      </c>
      <c r="D70" s="6" t="s">
        <v>35</v>
      </c>
      <c r="E70" s="7" t="s">
        <v>36</v>
      </c>
      <c r="F70" s="7" t="s">
        <v>123</v>
      </c>
      <c r="G70" s="8">
        <f>HYPERLINK(Planilha2!Y70,Planilha2!X70)</f>
        <v>336</v>
      </c>
      <c r="H70" s="9">
        <v>45239</v>
      </c>
      <c r="I70" s="9">
        <v>45243</v>
      </c>
      <c r="J70" s="4" t="s">
        <v>15</v>
      </c>
      <c r="K70" s="10">
        <v>44436.4</v>
      </c>
    </row>
    <row r="71" spans="2:11" ht="25.5" customHeight="1">
      <c r="B71" s="4" t="s">
        <v>11</v>
      </c>
      <c r="C71" s="5">
        <v>68</v>
      </c>
      <c r="D71" s="6" t="s">
        <v>124</v>
      </c>
      <c r="E71" s="7" t="s">
        <v>125</v>
      </c>
      <c r="F71" s="7" t="s">
        <v>126</v>
      </c>
      <c r="G71" s="8">
        <f>HYPERLINK(Planilha2!Y71,Planilha2!X71)</f>
        <v>2402</v>
      </c>
      <c r="H71" s="9">
        <v>45239</v>
      </c>
      <c r="I71" s="9">
        <v>45243</v>
      </c>
      <c r="J71" s="4" t="s">
        <v>15</v>
      </c>
      <c r="K71" s="10">
        <v>2434.7399999999998</v>
      </c>
    </row>
    <row r="72" spans="2:11" ht="25.5" customHeight="1">
      <c r="B72" s="4" t="s">
        <v>11</v>
      </c>
      <c r="C72" s="5">
        <v>69</v>
      </c>
      <c r="D72" s="6" t="s">
        <v>26</v>
      </c>
      <c r="E72" s="7" t="s">
        <v>27</v>
      </c>
      <c r="F72" s="7" t="s">
        <v>28</v>
      </c>
      <c r="G72" s="8">
        <f>HYPERLINK(Planilha2!Y72,Planilha2!X72)</f>
        <v>8709</v>
      </c>
      <c r="H72" s="9">
        <v>45240</v>
      </c>
      <c r="I72" s="9">
        <v>45244</v>
      </c>
      <c r="J72" s="4" t="s">
        <v>15</v>
      </c>
      <c r="K72" s="10">
        <v>5207255.8</v>
      </c>
    </row>
    <row r="73" spans="2:11" ht="25.5" customHeight="1">
      <c r="B73" s="4" t="s">
        <v>11</v>
      </c>
      <c r="C73" s="5">
        <v>70</v>
      </c>
      <c r="D73" s="6" t="s">
        <v>16</v>
      </c>
      <c r="E73" s="7" t="s">
        <v>64</v>
      </c>
      <c r="F73" s="7" t="s">
        <v>127</v>
      </c>
      <c r="G73" s="8">
        <f>HYPERLINK(Planilha2!Y73,Planilha2!X73)</f>
        <v>2090</v>
      </c>
      <c r="H73" s="9">
        <v>45240</v>
      </c>
      <c r="I73" s="9">
        <v>45244</v>
      </c>
      <c r="J73" s="4" t="s">
        <v>15</v>
      </c>
      <c r="K73" s="10">
        <v>153</v>
      </c>
    </row>
    <row r="74" spans="2:11" ht="20.100000000000001" customHeight="1">
      <c r="B74" s="11" t="s">
        <v>128</v>
      </c>
      <c r="C74" s="12"/>
      <c r="D74" s="13" t="s">
        <v>129</v>
      </c>
      <c r="E74" s="14"/>
      <c r="F74" s="14"/>
      <c r="G74" s="14"/>
      <c r="H74" s="14"/>
      <c r="I74" s="14"/>
      <c r="J74" s="14"/>
      <c r="K74" s="14"/>
    </row>
    <row r="75" spans="2:11" ht="20.100000000000001" customHeight="1">
      <c r="B75" s="15" t="s">
        <v>130</v>
      </c>
      <c r="C75" s="16"/>
      <c r="D75" s="17">
        <v>45250</v>
      </c>
      <c r="E75" s="18"/>
      <c r="F75" s="18"/>
      <c r="G75" s="18"/>
      <c r="H75" s="18"/>
      <c r="I75" s="18"/>
      <c r="J75" s="18"/>
      <c r="K75" s="18"/>
    </row>
    <row r="76" spans="2:11" ht="24" customHeight="1"/>
    <row r="86" spans="8:8">
      <c r="H86" s="19"/>
    </row>
  </sheetData>
  <mergeCells count="5">
    <mergeCell ref="B1:K2"/>
    <mergeCell ref="B74:C74"/>
    <mergeCell ref="D74:K74"/>
    <mergeCell ref="B75:C75"/>
    <mergeCell ref="D75:K75"/>
  </mergeCells>
  <printOptions horizontalCentered="1" verticalCentered="1"/>
  <pageMargins left="0" right="0" top="0.74803149606299213" bottom="0.74803149606299213" header="0.31496062992125984" footer="0.31496062992125984"/>
  <pageSetup paperSize="9" scale="39" fitToHeight="0" orientation="landscape" horizontalDpi="300" verticalDpi="300" r:id="rId1"/>
  <webPublishItems count="1">
    <webPublishItem id="14207" divId="mpmg__fornecimento_de_bens__2023-10_14207" sourceType="sheet" destinationFile="C:\Users\acsantos.plansul\Downloads\mpmg__fornecimento_de_bens__2023-10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3"/>
  <sheetViews>
    <sheetView workbookViewId="0">
      <selection activeCell="B1" sqref="B1:K2"/>
    </sheetView>
  </sheetViews>
  <sheetFormatPr defaultRowHeight="12.75"/>
  <cols>
    <col min="1" max="1" width="9.140625" style="20"/>
    <col min="2" max="2" width="11.42578125" style="20" hidden="1" customWidth="1"/>
    <col min="3" max="3" width="25.28515625" style="20" hidden="1" customWidth="1"/>
    <col min="4" max="4" width="28.28515625" style="20" hidden="1" customWidth="1"/>
    <col min="5" max="5" width="18" style="20" hidden="1" customWidth="1"/>
    <col min="6" max="6" width="30.85546875" style="20" hidden="1" customWidth="1"/>
    <col min="7" max="7" width="9.28515625" style="20" hidden="1" customWidth="1"/>
    <col min="8" max="8" width="12" style="20" hidden="1" customWidth="1"/>
    <col min="9" max="9" width="10.85546875" style="20" hidden="1" customWidth="1"/>
    <col min="10" max="10" width="28.28515625" style="20" hidden="1" customWidth="1"/>
    <col min="11" max="11" width="16.140625" style="20" hidden="1" customWidth="1"/>
    <col min="12" max="14" width="9.140625" style="20" hidden="1" customWidth="1"/>
    <col min="15" max="15" width="22.140625" style="20" hidden="1" customWidth="1"/>
    <col min="16" max="16" width="14.140625" style="20" hidden="1" customWidth="1"/>
    <col min="17" max="17" width="58" style="20" hidden="1" customWidth="1"/>
    <col min="18" max="18" width="57" style="20" hidden="1" customWidth="1"/>
    <col min="19" max="19" width="20" style="20" hidden="1" customWidth="1"/>
    <col min="20" max="22" width="9.140625" style="20" hidden="1" customWidth="1"/>
    <col min="23" max="23" width="25" style="20" hidden="1" customWidth="1"/>
    <col min="24" max="24" width="8" style="20" customWidth="1"/>
    <col min="25" max="25" width="148.85546875" style="20" customWidth="1"/>
    <col min="26" max="16384" width="9.140625" style="20"/>
  </cols>
  <sheetData>
    <row r="2" spans="2:25">
      <c r="L2" s="21" t="s">
        <v>131</v>
      </c>
      <c r="M2" s="21"/>
      <c r="N2" s="21"/>
      <c r="O2" s="21"/>
      <c r="P2" s="21"/>
    </row>
    <row r="3" spans="2:25">
      <c r="B3" s="22" t="s">
        <v>1</v>
      </c>
      <c r="C3" s="22" t="s">
        <v>132</v>
      </c>
      <c r="D3" s="22" t="s">
        <v>133</v>
      </c>
      <c r="E3" s="22" t="s">
        <v>4</v>
      </c>
      <c r="F3" s="22" t="s">
        <v>134</v>
      </c>
      <c r="G3" s="22" t="s">
        <v>135</v>
      </c>
      <c r="H3" s="22" t="s">
        <v>136</v>
      </c>
      <c r="I3" s="22" t="s">
        <v>137</v>
      </c>
      <c r="J3" s="22" t="s">
        <v>138</v>
      </c>
      <c r="K3" s="22" t="s">
        <v>10</v>
      </c>
      <c r="L3" s="23"/>
      <c r="M3" s="23" t="s">
        <v>139</v>
      </c>
      <c r="N3" s="23"/>
      <c r="O3" s="23"/>
      <c r="P3" s="23" t="s">
        <v>140</v>
      </c>
      <c r="Q3" s="24"/>
      <c r="R3" s="24"/>
      <c r="S3" s="24"/>
      <c r="T3" s="24"/>
      <c r="U3" s="24"/>
      <c r="V3" s="24"/>
      <c r="W3" s="24"/>
      <c r="X3" s="25" t="s">
        <v>141</v>
      </c>
      <c r="Y3" s="25"/>
    </row>
    <row r="4" spans="2:25">
      <c r="B4" s="26" t="s">
        <v>11</v>
      </c>
      <c r="C4" s="27" t="s">
        <v>142</v>
      </c>
      <c r="D4" s="28" t="s">
        <v>12</v>
      </c>
      <c r="E4" s="29" t="s">
        <v>13</v>
      </c>
      <c r="F4" s="29" t="s">
        <v>14</v>
      </c>
      <c r="G4" s="29">
        <v>6100</v>
      </c>
      <c r="H4" s="30">
        <f t="shared" ref="H4:H67" si="0">WORKDAY(I4,-2)</f>
        <v>45212</v>
      </c>
      <c r="I4" s="31">
        <v>45216</v>
      </c>
      <c r="J4" s="29" t="s">
        <v>143</v>
      </c>
      <c r="K4" s="32">
        <v>356.13</v>
      </c>
      <c r="L4" s="33" t="s">
        <v>144</v>
      </c>
      <c r="M4" s="33">
        <f t="shared" ref="M4:M67" si="1">G4</f>
        <v>6100</v>
      </c>
      <c r="N4" s="34" t="s">
        <v>145</v>
      </c>
      <c r="O4" s="26" t="s">
        <v>146</v>
      </c>
      <c r="P4" s="26" t="str">
        <f t="shared" ref="P4:P67" si="2">J4</f>
        <v>212-18</v>
      </c>
      <c r="Q4" s="20" t="str">
        <f t="shared" ref="Q4:Q67" si="3">CONCATENATE(L4,M4,N4,O4,P4,)</f>
        <v>mpmg_nota_fiscal_6100-2023_unid_1091_contrato_212-18</v>
      </c>
      <c r="R4" s="24" t="s">
        <v>147</v>
      </c>
      <c r="S4" s="24" t="s">
        <v>148</v>
      </c>
      <c r="T4" s="35" t="s">
        <v>149</v>
      </c>
      <c r="U4" s="24" t="str">
        <f t="shared" ref="U4:U67" si="4">R4</f>
        <v>mpmg_nota_fiscal_6100-2023_unid_1091_contrato_212-18</v>
      </c>
      <c r="V4" s="24" t="s">
        <v>150</v>
      </c>
      <c r="W4" s="24" t="str">
        <f t="shared" ref="W4:W67" si="5">CONCATENATE(S4,T4,U4,V4)</f>
        <v>https://transparencia.mpmg.mp.br/download/notas_fiscais/fornecimento_de_bens/2023/10/mpmg_nota_fiscal_6100-2023_unid_1091_contrato_212-18.pdf</v>
      </c>
      <c r="X4" s="24">
        <v>6100</v>
      </c>
      <c r="Y4" s="24" t="s">
        <v>151</v>
      </c>
    </row>
    <row r="5" spans="2:25">
      <c r="B5" s="26" t="s">
        <v>11</v>
      </c>
      <c r="C5" s="36" t="s">
        <v>152</v>
      </c>
      <c r="D5" s="37" t="s">
        <v>16</v>
      </c>
      <c r="E5" s="23" t="s">
        <v>17</v>
      </c>
      <c r="F5" s="23" t="s">
        <v>18</v>
      </c>
      <c r="G5" s="23">
        <v>2075</v>
      </c>
      <c r="H5" s="30">
        <f t="shared" si="0"/>
        <v>45212</v>
      </c>
      <c r="I5" s="38">
        <v>45216</v>
      </c>
      <c r="J5" s="23" t="s">
        <v>153</v>
      </c>
      <c r="K5" s="39">
        <v>4268.96</v>
      </c>
      <c r="L5" s="33" t="s">
        <v>144</v>
      </c>
      <c r="M5" s="33">
        <f t="shared" si="1"/>
        <v>2075</v>
      </c>
      <c r="N5" s="34" t="s">
        <v>145</v>
      </c>
      <c r="O5" s="26" t="s">
        <v>146</v>
      </c>
      <c r="P5" s="26" t="str">
        <f t="shared" si="2"/>
        <v>PC013-23</v>
      </c>
      <c r="Q5" s="20" t="str">
        <f t="shared" si="3"/>
        <v>mpmg_nota_fiscal_2075-2023_unid_1091_contrato_PC013-23</v>
      </c>
      <c r="R5" s="24" t="s">
        <v>154</v>
      </c>
      <c r="S5" s="24" t="s">
        <v>148</v>
      </c>
      <c r="T5" s="35" t="s">
        <v>149</v>
      </c>
      <c r="U5" s="24" t="str">
        <f t="shared" si="4"/>
        <v>mpmg_nota_fiscal_2075-2023_unid_1091_contrato_PC013-23</v>
      </c>
      <c r="V5" s="24" t="s">
        <v>150</v>
      </c>
      <c r="W5" s="24" t="str">
        <f t="shared" si="5"/>
        <v>https://transparencia.mpmg.mp.br/download/notas_fiscais/fornecimento_de_bens/2023/10/mpmg_nota_fiscal_2075-2023_unid_1091_contrato_PC013-23.pdf</v>
      </c>
      <c r="X5" s="24">
        <v>2075</v>
      </c>
      <c r="Y5" s="24" t="s">
        <v>155</v>
      </c>
    </row>
    <row r="6" spans="2:25">
      <c r="B6" s="26" t="s">
        <v>11</v>
      </c>
      <c r="C6" s="36" t="s">
        <v>156</v>
      </c>
      <c r="D6" s="37" t="s">
        <v>16</v>
      </c>
      <c r="E6" s="23" t="s">
        <v>19</v>
      </c>
      <c r="F6" s="23" t="s">
        <v>18</v>
      </c>
      <c r="G6" s="23">
        <v>2076</v>
      </c>
      <c r="H6" s="30">
        <f t="shared" si="0"/>
        <v>45212</v>
      </c>
      <c r="I6" s="38">
        <v>45216</v>
      </c>
      <c r="J6" s="23" t="s">
        <v>153</v>
      </c>
      <c r="K6" s="39">
        <v>6362.64</v>
      </c>
      <c r="L6" s="33" t="s">
        <v>144</v>
      </c>
      <c r="M6" s="33">
        <f t="shared" si="1"/>
        <v>2076</v>
      </c>
      <c r="N6" s="34" t="s">
        <v>145</v>
      </c>
      <c r="O6" s="26" t="s">
        <v>146</v>
      </c>
      <c r="P6" s="26" t="str">
        <f t="shared" si="2"/>
        <v>PC013-23</v>
      </c>
      <c r="Q6" s="20" t="str">
        <f t="shared" si="3"/>
        <v>mpmg_nota_fiscal_2076-2023_unid_1091_contrato_PC013-23</v>
      </c>
      <c r="R6" s="24" t="s">
        <v>157</v>
      </c>
      <c r="S6" s="24" t="s">
        <v>148</v>
      </c>
      <c r="T6" s="35" t="s">
        <v>149</v>
      </c>
      <c r="U6" s="24" t="str">
        <f t="shared" si="4"/>
        <v>mpmg_nota_fiscal_2076-2023_unid_1091_contrato_PC013-23</v>
      </c>
      <c r="V6" s="24" t="s">
        <v>150</v>
      </c>
      <c r="W6" s="24" t="str">
        <f t="shared" si="5"/>
        <v>https://transparencia.mpmg.mp.br/download/notas_fiscais/fornecimento_de_bens/2023/10/mpmg_nota_fiscal_2076-2023_unid_1091_contrato_PC013-23.pdf</v>
      </c>
      <c r="X6" s="24">
        <v>2076</v>
      </c>
      <c r="Y6" s="24" t="s">
        <v>158</v>
      </c>
    </row>
    <row r="7" spans="2:25">
      <c r="B7" s="26" t="s">
        <v>11</v>
      </c>
      <c r="C7" s="36" t="s">
        <v>159</v>
      </c>
      <c r="D7" s="37" t="s">
        <v>20</v>
      </c>
      <c r="E7" s="23" t="s">
        <v>21</v>
      </c>
      <c r="F7" s="23" t="s">
        <v>160</v>
      </c>
      <c r="G7" s="23">
        <v>53</v>
      </c>
      <c r="H7" s="30">
        <f t="shared" si="0"/>
        <v>45215</v>
      </c>
      <c r="I7" s="38">
        <v>45217</v>
      </c>
      <c r="J7" s="23" t="s">
        <v>161</v>
      </c>
      <c r="K7" s="39">
        <v>2904.42</v>
      </c>
      <c r="L7" s="33" t="s">
        <v>144</v>
      </c>
      <c r="M7" s="33">
        <f t="shared" si="1"/>
        <v>53</v>
      </c>
      <c r="N7" s="34" t="s">
        <v>145</v>
      </c>
      <c r="O7" s="26" t="s">
        <v>146</v>
      </c>
      <c r="P7" s="26" t="str">
        <f t="shared" si="2"/>
        <v>PC385-22</v>
      </c>
      <c r="Q7" s="20" t="str">
        <f t="shared" si="3"/>
        <v>mpmg_nota_fiscal_53-2023_unid_1091_contrato_PC385-22</v>
      </c>
      <c r="R7" s="24" t="s">
        <v>162</v>
      </c>
      <c r="S7" s="24" t="s">
        <v>148</v>
      </c>
      <c r="T7" s="35" t="s">
        <v>149</v>
      </c>
      <c r="U7" s="24" t="str">
        <f t="shared" si="4"/>
        <v>mpmg_nota_fiscal_53-2023_unid_1091_contrato_PC385-22</v>
      </c>
      <c r="V7" s="24" t="s">
        <v>150</v>
      </c>
      <c r="W7" s="24" t="str">
        <f t="shared" si="5"/>
        <v>https://transparencia.mpmg.mp.br/download/notas_fiscais/fornecimento_de_bens/2023/10/mpmg_nota_fiscal_53-2023_unid_1091_contrato_PC385-22.pdf</v>
      </c>
      <c r="X7" s="24">
        <v>53</v>
      </c>
      <c r="Y7" s="24" t="s">
        <v>163</v>
      </c>
    </row>
    <row r="8" spans="2:25">
      <c r="B8" s="26" t="s">
        <v>11</v>
      </c>
      <c r="C8" s="36" t="s">
        <v>164</v>
      </c>
      <c r="D8" s="37" t="s">
        <v>23</v>
      </c>
      <c r="E8" s="23" t="s">
        <v>24</v>
      </c>
      <c r="F8" s="23" t="s">
        <v>25</v>
      </c>
      <c r="G8" s="23">
        <v>15727</v>
      </c>
      <c r="H8" s="30">
        <f t="shared" si="0"/>
        <v>45215</v>
      </c>
      <c r="I8" s="38">
        <v>45217</v>
      </c>
      <c r="J8" s="23" t="s">
        <v>165</v>
      </c>
      <c r="K8" s="39">
        <v>184.8</v>
      </c>
      <c r="L8" s="33" t="s">
        <v>144</v>
      </c>
      <c r="M8" s="33">
        <f t="shared" si="1"/>
        <v>15727</v>
      </c>
      <c r="N8" s="34" t="s">
        <v>145</v>
      </c>
      <c r="O8" s="26" t="s">
        <v>146</v>
      </c>
      <c r="P8" s="26" t="str">
        <f t="shared" si="2"/>
        <v>055-21</v>
      </c>
      <c r="Q8" s="20" t="str">
        <f t="shared" si="3"/>
        <v>mpmg_nota_fiscal_15727-2023_unid_1091_contrato_055-21</v>
      </c>
      <c r="R8" s="24" t="s">
        <v>166</v>
      </c>
      <c r="S8" s="24" t="s">
        <v>148</v>
      </c>
      <c r="T8" s="35" t="s">
        <v>149</v>
      </c>
      <c r="U8" s="24" t="str">
        <f t="shared" si="4"/>
        <v>mpmg_nota_fiscal_15727-2023_unid_1091_contrato_055-21</v>
      </c>
      <c r="V8" s="24" t="s">
        <v>150</v>
      </c>
      <c r="W8" s="24" t="str">
        <f t="shared" si="5"/>
        <v>https://transparencia.mpmg.mp.br/download/notas_fiscais/fornecimento_de_bens/2023/10/mpmg_nota_fiscal_15727-2023_unid_1091_contrato_055-21.pdf</v>
      </c>
      <c r="X8" s="24">
        <v>15727</v>
      </c>
      <c r="Y8" s="24" t="s">
        <v>167</v>
      </c>
    </row>
    <row r="9" spans="2:25">
      <c r="B9" s="26" t="s">
        <v>11</v>
      </c>
      <c r="C9" s="36" t="s">
        <v>168</v>
      </c>
      <c r="D9" s="37" t="s">
        <v>26</v>
      </c>
      <c r="E9" s="23" t="s">
        <v>27</v>
      </c>
      <c r="F9" s="23" t="s">
        <v>28</v>
      </c>
      <c r="G9" s="23">
        <v>8651</v>
      </c>
      <c r="H9" s="30">
        <f t="shared" si="0"/>
        <v>45216</v>
      </c>
      <c r="I9" s="38">
        <v>45218</v>
      </c>
      <c r="J9" s="23" t="s">
        <v>169</v>
      </c>
      <c r="K9" s="39">
        <v>4530675</v>
      </c>
      <c r="L9" s="33" t="s">
        <v>144</v>
      </c>
      <c r="M9" s="33">
        <f t="shared" si="1"/>
        <v>8651</v>
      </c>
      <c r="N9" s="34" t="s">
        <v>145</v>
      </c>
      <c r="O9" s="26" t="s">
        <v>146</v>
      </c>
      <c r="P9" s="26" t="str">
        <f t="shared" si="2"/>
        <v>092-23</v>
      </c>
      <c r="Q9" s="20" t="str">
        <f t="shared" si="3"/>
        <v>mpmg_nota_fiscal_8651-2023_unid_1091_contrato_092-23</v>
      </c>
      <c r="R9" s="24" t="s">
        <v>170</v>
      </c>
      <c r="S9" s="24" t="s">
        <v>148</v>
      </c>
      <c r="T9" s="35" t="s">
        <v>149</v>
      </c>
      <c r="U9" s="24" t="str">
        <f t="shared" si="4"/>
        <v>mpmg_nota_fiscal_8651-2023_unid_1091_contrato_092-23</v>
      </c>
      <c r="V9" s="24" t="s">
        <v>150</v>
      </c>
      <c r="W9" s="24" t="str">
        <f t="shared" si="5"/>
        <v>https://transparencia.mpmg.mp.br/download/notas_fiscais/fornecimento_de_bens/2023/10/mpmg_nota_fiscal_8651-2023_unid_1091_contrato_092-23.pdf</v>
      </c>
      <c r="X9" s="24">
        <v>8651</v>
      </c>
      <c r="Y9" s="24" t="s">
        <v>171</v>
      </c>
    </row>
    <row r="10" spans="2:25">
      <c r="B10" s="26" t="s">
        <v>11</v>
      </c>
      <c r="C10" s="36" t="s">
        <v>172</v>
      </c>
      <c r="D10" s="37" t="s">
        <v>29</v>
      </c>
      <c r="E10" s="23" t="s">
        <v>30</v>
      </c>
      <c r="F10" s="23" t="s">
        <v>31</v>
      </c>
      <c r="G10" s="23">
        <v>26167</v>
      </c>
      <c r="H10" s="30">
        <f t="shared" si="0"/>
        <v>45216</v>
      </c>
      <c r="I10" s="38">
        <v>45218</v>
      </c>
      <c r="J10" s="23" t="s">
        <v>173</v>
      </c>
      <c r="K10" s="39">
        <v>7346.4</v>
      </c>
      <c r="L10" s="33" t="s">
        <v>144</v>
      </c>
      <c r="M10" s="33">
        <f t="shared" si="1"/>
        <v>26167</v>
      </c>
      <c r="N10" s="34" t="s">
        <v>145</v>
      </c>
      <c r="O10" s="26" t="s">
        <v>146</v>
      </c>
      <c r="P10" s="26" t="str">
        <f t="shared" si="2"/>
        <v>181-21</v>
      </c>
      <c r="Q10" s="20" t="str">
        <f t="shared" si="3"/>
        <v>mpmg_nota_fiscal_26167-2023_unid_1091_contrato_181-21</v>
      </c>
      <c r="R10" s="24" t="s">
        <v>174</v>
      </c>
      <c r="S10" s="24" t="s">
        <v>148</v>
      </c>
      <c r="T10" s="35" t="s">
        <v>149</v>
      </c>
      <c r="U10" s="24" t="str">
        <f t="shared" si="4"/>
        <v>mpmg_nota_fiscal_26167-2023_unid_1091_contrato_181-21</v>
      </c>
      <c r="V10" s="24" t="s">
        <v>150</v>
      </c>
      <c r="W10" s="24" t="str">
        <f t="shared" si="5"/>
        <v>https://transparencia.mpmg.mp.br/download/notas_fiscais/fornecimento_de_bens/2023/10/mpmg_nota_fiscal_26167-2023_unid_1091_contrato_181-21.pdf</v>
      </c>
      <c r="X10" s="24">
        <v>26167</v>
      </c>
      <c r="Y10" s="24" t="s">
        <v>175</v>
      </c>
    </row>
    <row r="11" spans="2:25">
      <c r="B11" s="26" t="s">
        <v>11</v>
      </c>
      <c r="C11" s="36" t="s">
        <v>176</v>
      </c>
      <c r="D11" s="37" t="s">
        <v>32</v>
      </c>
      <c r="E11" s="23" t="s">
        <v>33</v>
      </c>
      <c r="F11" s="23" t="s">
        <v>177</v>
      </c>
      <c r="G11" s="23">
        <v>1559</v>
      </c>
      <c r="H11" s="30">
        <f t="shared" si="0"/>
        <v>45216</v>
      </c>
      <c r="I11" s="38">
        <v>45218</v>
      </c>
      <c r="J11" s="23" t="s">
        <v>178</v>
      </c>
      <c r="K11" s="39">
        <v>39505.5</v>
      </c>
      <c r="L11" s="33" t="s">
        <v>144</v>
      </c>
      <c r="M11" s="33">
        <f t="shared" si="1"/>
        <v>1559</v>
      </c>
      <c r="N11" s="34" t="s">
        <v>145</v>
      </c>
      <c r="O11" s="26" t="s">
        <v>146</v>
      </c>
      <c r="P11" s="26" t="str">
        <f t="shared" si="2"/>
        <v>PC097-23</v>
      </c>
      <c r="Q11" s="20" t="str">
        <f t="shared" si="3"/>
        <v>mpmg_nota_fiscal_1559-2023_unid_1091_contrato_PC097-23</v>
      </c>
      <c r="R11" s="24" t="s">
        <v>179</v>
      </c>
      <c r="S11" s="24" t="s">
        <v>148</v>
      </c>
      <c r="T11" s="35" t="s">
        <v>149</v>
      </c>
      <c r="U11" s="24" t="str">
        <f t="shared" si="4"/>
        <v>mpmg_nota_fiscal_1559-2023_unid_1091_contrato_PC097-23</v>
      </c>
      <c r="V11" s="24" t="s">
        <v>150</v>
      </c>
      <c r="W11" s="24" t="str">
        <f t="shared" si="5"/>
        <v>https://transparencia.mpmg.mp.br/download/notas_fiscais/fornecimento_de_bens/2023/10/mpmg_nota_fiscal_1559-2023_unid_1091_contrato_PC097-23.pdf</v>
      </c>
      <c r="X11" s="24">
        <v>1559</v>
      </c>
      <c r="Y11" s="24" t="s">
        <v>180</v>
      </c>
    </row>
    <row r="12" spans="2:25">
      <c r="B12" s="26" t="s">
        <v>11</v>
      </c>
      <c r="C12" s="36" t="s">
        <v>181</v>
      </c>
      <c r="D12" s="37" t="s">
        <v>35</v>
      </c>
      <c r="E12" s="23" t="s">
        <v>36</v>
      </c>
      <c r="F12" s="23" t="s">
        <v>182</v>
      </c>
      <c r="G12" s="23">
        <v>218</v>
      </c>
      <c r="H12" s="30">
        <f t="shared" si="0"/>
        <v>45216</v>
      </c>
      <c r="I12" s="38">
        <v>45218</v>
      </c>
      <c r="J12" s="23" t="s">
        <v>183</v>
      </c>
      <c r="K12" s="39">
        <v>10454.299999999999</v>
      </c>
      <c r="L12" s="33" t="s">
        <v>144</v>
      </c>
      <c r="M12" s="33">
        <f t="shared" si="1"/>
        <v>218</v>
      </c>
      <c r="N12" s="34" t="s">
        <v>145</v>
      </c>
      <c r="O12" s="26" t="s">
        <v>146</v>
      </c>
      <c r="P12" s="26" t="str">
        <f t="shared" si="2"/>
        <v>PC130-23</v>
      </c>
      <c r="Q12" s="20" t="str">
        <f t="shared" si="3"/>
        <v>mpmg_nota_fiscal_218-2023_unid_1091_contrato_PC130-23</v>
      </c>
      <c r="R12" s="24" t="s">
        <v>184</v>
      </c>
      <c r="S12" s="24" t="s">
        <v>148</v>
      </c>
      <c r="T12" s="35" t="s">
        <v>149</v>
      </c>
      <c r="U12" s="24" t="str">
        <f t="shared" si="4"/>
        <v>mpmg_nota_fiscal_218-2023_unid_1091_contrato_PC130-23</v>
      </c>
      <c r="V12" s="24" t="s">
        <v>150</v>
      </c>
      <c r="W12" s="24" t="str">
        <f t="shared" si="5"/>
        <v>https://transparencia.mpmg.mp.br/download/notas_fiscais/fornecimento_de_bens/2023/10/mpmg_nota_fiscal_218-2023_unid_1091_contrato_PC130-23.pdf</v>
      </c>
      <c r="X12" s="24">
        <v>218</v>
      </c>
      <c r="Y12" s="24" t="s">
        <v>185</v>
      </c>
    </row>
    <row r="13" spans="2:25">
      <c r="B13" s="26" t="s">
        <v>11</v>
      </c>
      <c r="C13" s="36" t="s">
        <v>186</v>
      </c>
      <c r="D13" s="37" t="s">
        <v>38</v>
      </c>
      <c r="E13" s="23" t="s">
        <v>39</v>
      </c>
      <c r="F13" s="23" t="s">
        <v>40</v>
      </c>
      <c r="G13" s="23">
        <v>1372</v>
      </c>
      <c r="H13" s="30">
        <f t="shared" si="0"/>
        <v>45216</v>
      </c>
      <c r="I13" s="38">
        <v>45218</v>
      </c>
      <c r="J13" s="23" t="s">
        <v>187</v>
      </c>
      <c r="K13" s="39">
        <v>4425</v>
      </c>
      <c r="L13" s="33" t="s">
        <v>144</v>
      </c>
      <c r="M13" s="33">
        <f t="shared" si="1"/>
        <v>1372</v>
      </c>
      <c r="N13" s="34" t="s">
        <v>145</v>
      </c>
      <c r="O13" s="26" t="s">
        <v>146</v>
      </c>
      <c r="P13" s="26" t="str">
        <f t="shared" si="2"/>
        <v>19.16.2110.0050822.2023.22</v>
      </c>
      <c r="Q13" s="20" t="str">
        <f t="shared" si="3"/>
        <v>mpmg_nota_fiscal_1372-2023_unid_1091_contrato_19.16.2110.0050822.2023.22</v>
      </c>
      <c r="R13" s="24" t="s">
        <v>188</v>
      </c>
      <c r="S13" s="24" t="s">
        <v>148</v>
      </c>
      <c r="T13" s="35" t="s">
        <v>149</v>
      </c>
      <c r="U13" s="24" t="str">
        <f t="shared" si="4"/>
        <v>mpmg_nota_fiscal_1372-2023_unid_1091_contrato_19.16.2110.0050822.2023.22</v>
      </c>
      <c r="V13" s="24" t="s">
        <v>150</v>
      </c>
      <c r="W13" s="24" t="str">
        <f t="shared" si="5"/>
        <v>https://transparencia.mpmg.mp.br/download/notas_fiscais/fornecimento_de_bens/2023/10/mpmg_nota_fiscal_1372-2023_unid_1091_contrato_19.16.2110.0050822.2023.22.pdf</v>
      </c>
      <c r="X13" s="24">
        <v>1372</v>
      </c>
      <c r="Y13" s="24" t="s">
        <v>189</v>
      </c>
    </row>
    <row r="14" spans="2:25">
      <c r="B14" s="26" t="s">
        <v>11</v>
      </c>
      <c r="C14" s="36" t="s">
        <v>190</v>
      </c>
      <c r="D14" s="37" t="s">
        <v>29</v>
      </c>
      <c r="E14" s="23" t="s">
        <v>30</v>
      </c>
      <c r="F14" s="23" t="s">
        <v>31</v>
      </c>
      <c r="G14" s="23">
        <v>421</v>
      </c>
      <c r="H14" s="30">
        <f t="shared" si="0"/>
        <v>45216</v>
      </c>
      <c r="I14" s="38">
        <v>45218</v>
      </c>
      <c r="J14" s="23" t="s">
        <v>191</v>
      </c>
      <c r="K14" s="39">
        <v>880</v>
      </c>
      <c r="L14" s="33" t="s">
        <v>144</v>
      </c>
      <c r="M14" s="33">
        <f t="shared" si="1"/>
        <v>421</v>
      </c>
      <c r="N14" s="34" t="s">
        <v>145</v>
      </c>
      <c r="O14" s="26" t="s">
        <v>146</v>
      </c>
      <c r="P14" s="26" t="str">
        <f t="shared" si="2"/>
        <v>110-22</v>
      </c>
      <c r="Q14" s="20" t="str">
        <f t="shared" si="3"/>
        <v>mpmg_nota_fiscal_421-2023_unid_1091_contrato_110-22</v>
      </c>
      <c r="R14" s="24" t="s">
        <v>192</v>
      </c>
      <c r="S14" s="24" t="s">
        <v>148</v>
      </c>
      <c r="T14" s="35" t="s">
        <v>149</v>
      </c>
      <c r="U14" s="24" t="str">
        <f t="shared" si="4"/>
        <v>mpmg_nota_fiscal_421-2023_unid_1091_contrato_110-22</v>
      </c>
      <c r="V14" s="24" t="s">
        <v>150</v>
      </c>
      <c r="W14" s="24" t="str">
        <f t="shared" si="5"/>
        <v>https://transparencia.mpmg.mp.br/download/notas_fiscais/fornecimento_de_bens/2023/10/mpmg_nota_fiscal_421-2023_unid_1091_contrato_110-22.pdf</v>
      </c>
      <c r="X14" s="24">
        <v>421</v>
      </c>
      <c r="Y14" s="24" t="s">
        <v>193</v>
      </c>
    </row>
    <row r="15" spans="2:25">
      <c r="B15" s="26" t="s">
        <v>11</v>
      </c>
      <c r="C15" s="36" t="s">
        <v>194</v>
      </c>
      <c r="D15" s="37" t="s">
        <v>41</v>
      </c>
      <c r="E15" s="23" t="s">
        <v>42</v>
      </c>
      <c r="F15" s="23" t="s">
        <v>195</v>
      </c>
      <c r="G15" s="23">
        <v>576</v>
      </c>
      <c r="H15" s="30">
        <f t="shared" si="0"/>
        <v>45217</v>
      </c>
      <c r="I15" s="38">
        <v>45219</v>
      </c>
      <c r="J15" s="23" t="s">
        <v>153</v>
      </c>
      <c r="K15" s="39">
        <v>20880</v>
      </c>
      <c r="L15" s="33" t="s">
        <v>144</v>
      </c>
      <c r="M15" s="33">
        <f t="shared" si="1"/>
        <v>576</v>
      </c>
      <c r="N15" s="34" t="s">
        <v>145</v>
      </c>
      <c r="O15" s="26" t="s">
        <v>146</v>
      </c>
      <c r="P15" s="26" t="str">
        <f t="shared" si="2"/>
        <v>PC013-23</v>
      </c>
      <c r="Q15" s="20" t="str">
        <f t="shared" si="3"/>
        <v>mpmg_nota_fiscal_576-2023_unid_1091_contrato_PC013-23</v>
      </c>
      <c r="R15" s="24" t="s">
        <v>196</v>
      </c>
      <c r="S15" s="24" t="s">
        <v>148</v>
      </c>
      <c r="T15" s="35" t="s">
        <v>149</v>
      </c>
      <c r="U15" s="24" t="str">
        <f t="shared" si="4"/>
        <v>mpmg_nota_fiscal_576-2023_unid_1091_contrato_PC013-23</v>
      </c>
      <c r="V15" s="24" t="s">
        <v>150</v>
      </c>
      <c r="W15" s="24" t="str">
        <f t="shared" si="5"/>
        <v>https://transparencia.mpmg.mp.br/download/notas_fiscais/fornecimento_de_bens/2023/10/mpmg_nota_fiscal_576-2023_unid_1091_contrato_PC013-23.pdf</v>
      </c>
      <c r="X15" s="24">
        <v>576</v>
      </c>
      <c r="Y15" s="24" t="s">
        <v>197</v>
      </c>
    </row>
    <row r="16" spans="2:25">
      <c r="B16" s="26" t="s">
        <v>11</v>
      </c>
      <c r="C16" s="36" t="s">
        <v>198</v>
      </c>
      <c r="D16" s="37" t="s">
        <v>41</v>
      </c>
      <c r="E16" s="23" t="s">
        <v>42</v>
      </c>
      <c r="F16" s="23" t="s">
        <v>199</v>
      </c>
      <c r="G16" s="23">
        <v>578</v>
      </c>
      <c r="H16" s="30">
        <f t="shared" si="0"/>
        <v>45217</v>
      </c>
      <c r="I16" s="38">
        <v>45219</v>
      </c>
      <c r="J16" s="23" t="s">
        <v>153</v>
      </c>
      <c r="K16" s="39">
        <v>77567</v>
      </c>
      <c r="L16" s="33" t="s">
        <v>144</v>
      </c>
      <c r="M16" s="33">
        <f t="shared" si="1"/>
        <v>578</v>
      </c>
      <c r="N16" s="34" t="s">
        <v>145</v>
      </c>
      <c r="O16" s="26" t="s">
        <v>146</v>
      </c>
      <c r="P16" s="26" t="str">
        <f t="shared" si="2"/>
        <v>PC013-23</v>
      </c>
      <c r="Q16" s="20" t="str">
        <f t="shared" si="3"/>
        <v>mpmg_nota_fiscal_578-2023_unid_1091_contrato_PC013-23</v>
      </c>
      <c r="R16" s="24" t="s">
        <v>200</v>
      </c>
      <c r="S16" s="24" t="s">
        <v>148</v>
      </c>
      <c r="T16" s="35" t="s">
        <v>149</v>
      </c>
      <c r="U16" s="24" t="str">
        <f t="shared" si="4"/>
        <v>mpmg_nota_fiscal_578-2023_unid_1091_contrato_PC013-23</v>
      </c>
      <c r="V16" s="24" t="s">
        <v>150</v>
      </c>
      <c r="W16" s="24" t="str">
        <f t="shared" si="5"/>
        <v>https://transparencia.mpmg.mp.br/download/notas_fiscais/fornecimento_de_bens/2023/10/mpmg_nota_fiscal_578-2023_unid_1091_contrato_PC013-23.pdf</v>
      </c>
      <c r="X16" s="24">
        <v>578</v>
      </c>
      <c r="Y16" s="24" t="s">
        <v>201</v>
      </c>
    </row>
    <row r="17" spans="2:25">
      <c r="B17" s="26" t="s">
        <v>11</v>
      </c>
      <c r="C17" s="36" t="s">
        <v>202</v>
      </c>
      <c r="D17" s="37" t="s">
        <v>20</v>
      </c>
      <c r="E17" s="23" t="s">
        <v>21</v>
      </c>
      <c r="F17" s="23" t="s">
        <v>203</v>
      </c>
      <c r="G17" s="23">
        <v>56</v>
      </c>
      <c r="H17" s="30">
        <f t="shared" si="0"/>
        <v>45217</v>
      </c>
      <c r="I17" s="38">
        <v>45219</v>
      </c>
      <c r="J17" s="23" t="s">
        <v>161</v>
      </c>
      <c r="K17" s="39">
        <v>8224.14</v>
      </c>
      <c r="L17" s="33" t="s">
        <v>144</v>
      </c>
      <c r="M17" s="33">
        <f t="shared" si="1"/>
        <v>56</v>
      </c>
      <c r="N17" s="34" t="s">
        <v>145</v>
      </c>
      <c r="O17" s="26" t="s">
        <v>146</v>
      </c>
      <c r="P17" s="26" t="str">
        <f t="shared" si="2"/>
        <v>PC385-22</v>
      </c>
      <c r="Q17" s="20" t="str">
        <f t="shared" si="3"/>
        <v>mpmg_nota_fiscal_56-2023_unid_1091_contrato_PC385-22</v>
      </c>
      <c r="R17" s="24" t="s">
        <v>204</v>
      </c>
      <c r="S17" s="24" t="s">
        <v>148</v>
      </c>
      <c r="T17" s="35" t="s">
        <v>149</v>
      </c>
      <c r="U17" s="24" t="str">
        <f t="shared" si="4"/>
        <v>mpmg_nota_fiscal_56-2023_unid_1091_contrato_PC385-22</v>
      </c>
      <c r="V17" s="24" t="s">
        <v>150</v>
      </c>
      <c r="W17" s="24" t="str">
        <f t="shared" si="5"/>
        <v>https://transparencia.mpmg.mp.br/download/notas_fiscais/fornecimento_de_bens/2023/10/mpmg_nota_fiscal_56-2023_unid_1091_contrato_PC385-22.pdf</v>
      </c>
      <c r="X17" s="24">
        <v>56</v>
      </c>
      <c r="Y17" s="24" t="s">
        <v>205</v>
      </c>
    </row>
    <row r="18" spans="2:25">
      <c r="B18" s="26" t="s">
        <v>11</v>
      </c>
      <c r="C18" s="36" t="s">
        <v>206</v>
      </c>
      <c r="D18" s="37" t="s">
        <v>16</v>
      </c>
      <c r="E18" s="23" t="s">
        <v>19</v>
      </c>
      <c r="F18" s="23" t="s">
        <v>207</v>
      </c>
      <c r="G18" s="23">
        <v>2073</v>
      </c>
      <c r="H18" s="30">
        <f t="shared" si="0"/>
        <v>45217</v>
      </c>
      <c r="I18" s="38">
        <v>45219</v>
      </c>
      <c r="J18" s="23" t="s">
        <v>208</v>
      </c>
      <c r="K18" s="39">
        <v>8950</v>
      </c>
      <c r="L18" s="33" t="s">
        <v>144</v>
      </c>
      <c r="M18" s="33">
        <f t="shared" si="1"/>
        <v>2073</v>
      </c>
      <c r="N18" s="34" t="s">
        <v>145</v>
      </c>
      <c r="O18" s="26" t="s">
        <v>146</v>
      </c>
      <c r="P18" s="26" t="str">
        <f t="shared" si="2"/>
        <v>PC202-23</v>
      </c>
      <c r="Q18" s="20" t="str">
        <f t="shared" si="3"/>
        <v>mpmg_nota_fiscal_2073-2023_unid_1091_contrato_PC202-23</v>
      </c>
      <c r="R18" s="24" t="s">
        <v>209</v>
      </c>
      <c r="S18" s="24" t="s">
        <v>148</v>
      </c>
      <c r="T18" s="35" t="s">
        <v>149</v>
      </c>
      <c r="U18" s="24" t="str">
        <f t="shared" si="4"/>
        <v>mpmg_nota_fiscal_2073-2023_unid_1091_contrato_PC202-23</v>
      </c>
      <c r="V18" s="24" t="s">
        <v>150</v>
      </c>
      <c r="W18" s="24" t="str">
        <f t="shared" si="5"/>
        <v>https://transparencia.mpmg.mp.br/download/notas_fiscais/fornecimento_de_bens/2023/10/mpmg_nota_fiscal_2073-2023_unid_1091_contrato_PC202-23.pdf</v>
      </c>
      <c r="X18" s="24">
        <v>2073</v>
      </c>
      <c r="Y18" s="24" t="s">
        <v>210</v>
      </c>
    </row>
    <row r="19" spans="2:25">
      <c r="B19" s="26" t="s">
        <v>11</v>
      </c>
      <c r="C19" s="36" t="s">
        <v>211</v>
      </c>
      <c r="D19" s="37" t="s">
        <v>47</v>
      </c>
      <c r="E19" s="23" t="s">
        <v>48</v>
      </c>
      <c r="F19" s="23" t="s">
        <v>49</v>
      </c>
      <c r="G19" s="23">
        <v>216820</v>
      </c>
      <c r="H19" s="30">
        <f t="shared" si="0"/>
        <v>45217</v>
      </c>
      <c r="I19" s="38">
        <v>45219</v>
      </c>
      <c r="J19" s="23" t="s">
        <v>212</v>
      </c>
      <c r="K19" s="39">
        <v>19975.2</v>
      </c>
      <c r="L19" s="33" t="s">
        <v>144</v>
      </c>
      <c r="M19" s="33">
        <f t="shared" si="1"/>
        <v>216820</v>
      </c>
      <c r="N19" s="34" t="s">
        <v>145</v>
      </c>
      <c r="O19" s="26" t="s">
        <v>146</v>
      </c>
      <c r="P19" s="26" t="str">
        <f t="shared" si="2"/>
        <v>054-23</v>
      </c>
      <c r="Q19" s="20" t="str">
        <f t="shared" si="3"/>
        <v>mpmg_nota_fiscal_216820-2023_unid_1091_contrato_054-23</v>
      </c>
      <c r="R19" s="24" t="s">
        <v>213</v>
      </c>
      <c r="S19" s="24" t="s">
        <v>148</v>
      </c>
      <c r="T19" s="35" t="s">
        <v>149</v>
      </c>
      <c r="U19" s="24" t="str">
        <f t="shared" si="4"/>
        <v>mpmg_nota_fiscal_216820-2023_unid_1091_contrato_054-23</v>
      </c>
      <c r="V19" s="24" t="s">
        <v>150</v>
      </c>
      <c r="W19" s="24" t="str">
        <f t="shared" si="5"/>
        <v>https://transparencia.mpmg.mp.br/download/notas_fiscais/fornecimento_de_bens/2023/10/mpmg_nota_fiscal_216820-2023_unid_1091_contrato_054-23.pdf</v>
      </c>
      <c r="X19" s="24">
        <v>216820</v>
      </c>
      <c r="Y19" s="24" t="s">
        <v>214</v>
      </c>
    </row>
    <row r="20" spans="2:25">
      <c r="B20" s="26" t="s">
        <v>11</v>
      </c>
      <c r="C20" s="36" t="s">
        <v>215</v>
      </c>
      <c r="D20" s="37" t="s">
        <v>16</v>
      </c>
      <c r="E20" s="23" t="s">
        <v>19</v>
      </c>
      <c r="F20" s="23" t="s">
        <v>216</v>
      </c>
      <c r="G20" s="23">
        <v>2079</v>
      </c>
      <c r="H20" s="30">
        <f t="shared" si="0"/>
        <v>45217</v>
      </c>
      <c r="I20" s="38">
        <v>45219</v>
      </c>
      <c r="J20" s="23" t="s">
        <v>153</v>
      </c>
      <c r="K20" s="39">
        <v>9562.64</v>
      </c>
      <c r="L20" s="33" t="s">
        <v>144</v>
      </c>
      <c r="M20" s="33">
        <f t="shared" si="1"/>
        <v>2079</v>
      </c>
      <c r="N20" s="34" t="s">
        <v>145</v>
      </c>
      <c r="O20" s="26" t="s">
        <v>146</v>
      </c>
      <c r="P20" s="26" t="str">
        <f t="shared" si="2"/>
        <v>PC013-23</v>
      </c>
      <c r="Q20" s="20" t="str">
        <f t="shared" si="3"/>
        <v>mpmg_nota_fiscal_2079-2023_unid_1091_contrato_PC013-23</v>
      </c>
      <c r="R20" s="24" t="s">
        <v>217</v>
      </c>
      <c r="S20" s="24" t="s">
        <v>148</v>
      </c>
      <c r="T20" s="35" t="s">
        <v>149</v>
      </c>
      <c r="U20" s="24" t="str">
        <f t="shared" si="4"/>
        <v>mpmg_nota_fiscal_2079-2023_unid_1091_contrato_PC013-23</v>
      </c>
      <c r="V20" s="24" t="s">
        <v>150</v>
      </c>
      <c r="W20" s="24" t="str">
        <f t="shared" si="5"/>
        <v>https://transparencia.mpmg.mp.br/download/notas_fiscais/fornecimento_de_bens/2023/10/mpmg_nota_fiscal_2079-2023_unid_1091_contrato_PC013-23.pdf</v>
      </c>
      <c r="X20" s="24">
        <v>2079</v>
      </c>
      <c r="Y20" s="24" t="s">
        <v>218</v>
      </c>
    </row>
    <row r="21" spans="2:25">
      <c r="B21" s="26" t="s">
        <v>11</v>
      </c>
      <c r="C21" s="36" t="s">
        <v>219</v>
      </c>
      <c r="D21" s="37" t="s">
        <v>16</v>
      </c>
      <c r="E21" s="23" t="s">
        <v>19</v>
      </c>
      <c r="F21" s="23" t="s">
        <v>216</v>
      </c>
      <c r="G21" s="23">
        <v>2080</v>
      </c>
      <c r="H21" s="30">
        <f t="shared" si="0"/>
        <v>45217</v>
      </c>
      <c r="I21" s="38">
        <v>45219</v>
      </c>
      <c r="J21" s="23" t="s">
        <v>153</v>
      </c>
      <c r="K21" s="39">
        <v>346.25</v>
      </c>
      <c r="L21" s="33" t="s">
        <v>144</v>
      </c>
      <c r="M21" s="33">
        <f t="shared" si="1"/>
        <v>2080</v>
      </c>
      <c r="N21" s="34" t="s">
        <v>145</v>
      </c>
      <c r="O21" s="26" t="s">
        <v>146</v>
      </c>
      <c r="P21" s="26" t="str">
        <f t="shared" si="2"/>
        <v>PC013-23</v>
      </c>
      <c r="Q21" s="20" t="str">
        <f t="shared" si="3"/>
        <v>mpmg_nota_fiscal_2080-2023_unid_1091_contrato_PC013-23</v>
      </c>
      <c r="R21" s="24" t="s">
        <v>220</v>
      </c>
      <c r="S21" s="24" t="s">
        <v>148</v>
      </c>
      <c r="T21" s="35" t="s">
        <v>149</v>
      </c>
      <c r="U21" s="24" t="str">
        <f t="shared" si="4"/>
        <v>mpmg_nota_fiscal_2080-2023_unid_1091_contrato_PC013-23</v>
      </c>
      <c r="V21" s="24" t="s">
        <v>150</v>
      </c>
      <c r="W21" s="24" t="str">
        <f t="shared" si="5"/>
        <v>https://transparencia.mpmg.mp.br/download/notas_fiscais/fornecimento_de_bens/2023/10/mpmg_nota_fiscal_2080-2023_unid_1091_contrato_PC013-23.pdf</v>
      </c>
      <c r="X21" s="24">
        <v>2080</v>
      </c>
      <c r="Y21" s="24" t="s">
        <v>221</v>
      </c>
    </row>
    <row r="22" spans="2:25">
      <c r="B22" s="26" t="s">
        <v>11</v>
      </c>
      <c r="C22" s="36" t="s">
        <v>222</v>
      </c>
      <c r="D22" s="37" t="s">
        <v>16</v>
      </c>
      <c r="E22" s="23" t="s">
        <v>19</v>
      </c>
      <c r="F22" s="23" t="s">
        <v>216</v>
      </c>
      <c r="G22" s="23">
        <v>2081</v>
      </c>
      <c r="H22" s="30">
        <f t="shared" si="0"/>
        <v>45217</v>
      </c>
      <c r="I22" s="38">
        <v>45219</v>
      </c>
      <c r="J22" s="23" t="s">
        <v>153</v>
      </c>
      <c r="K22" s="39">
        <v>2320</v>
      </c>
      <c r="L22" s="33" t="s">
        <v>144</v>
      </c>
      <c r="M22" s="33">
        <f t="shared" si="1"/>
        <v>2081</v>
      </c>
      <c r="N22" s="34" t="s">
        <v>145</v>
      </c>
      <c r="O22" s="26" t="s">
        <v>146</v>
      </c>
      <c r="P22" s="26" t="str">
        <f t="shared" si="2"/>
        <v>PC013-23</v>
      </c>
      <c r="Q22" s="20" t="str">
        <f t="shared" si="3"/>
        <v>mpmg_nota_fiscal_2081-2023_unid_1091_contrato_PC013-23</v>
      </c>
      <c r="R22" s="24" t="s">
        <v>223</v>
      </c>
      <c r="S22" s="24" t="s">
        <v>148</v>
      </c>
      <c r="T22" s="35" t="s">
        <v>149</v>
      </c>
      <c r="U22" s="24" t="str">
        <f t="shared" si="4"/>
        <v>mpmg_nota_fiscal_2081-2023_unid_1091_contrato_PC013-23</v>
      </c>
      <c r="V22" s="24" t="s">
        <v>150</v>
      </c>
      <c r="W22" s="24" t="str">
        <f t="shared" si="5"/>
        <v>https://transparencia.mpmg.mp.br/download/notas_fiscais/fornecimento_de_bens/2023/10/mpmg_nota_fiscal_2081-2023_unid_1091_contrato_PC013-23.pdf</v>
      </c>
      <c r="X22" s="24">
        <v>2081</v>
      </c>
      <c r="Y22" s="24" t="s">
        <v>224</v>
      </c>
    </row>
    <row r="23" spans="2:25">
      <c r="B23" s="26" t="s">
        <v>11</v>
      </c>
      <c r="C23" s="36" t="s">
        <v>225</v>
      </c>
      <c r="D23" s="37" t="s">
        <v>50</v>
      </c>
      <c r="E23" s="23" t="s">
        <v>51</v>
      </c>
      <c r="F23" s="23" t="s">
        <v>52</v>
      </c>
      <c r="G23" s="23">
        <v>1608</v>
      </c>
      <c r="H23" s="30">
        <f t="shared" si="0"/>
        <v>45217</v>
      </c>
      <c r="I23" s="38">
        <v>45219</v>
      </c>
      <c r="J23" s="23" t="s">
        <v>226</v>
      </c>
      <c r="K23" s="39">
        <v>16456.650000000001</v>
      </c>
      <c r="L23" s="33" t="s">
        <v>144</v>
      </c>
      <c r="M23" s="33">
        <f t="shared" si="1"/>
        <v>1608</v>
      </c>
      <c r="N23" s="34" t="s">
        <v>145</v>
      </c>
      <c r="O23" s="26" t="s">
        <v>146</v>
      </c>
      <c r="P23" s="26" t="str">
        <f t="shared" si="2"/>
        <v>PC377-22</v>
      </c>
      <c r="Q23" s="20" t="str">
        <f t="shared" si="3"/>
        <v>mpmg_nota_fiscal_1608-2023_unid_1091_contrato_PC377-22</v>
      </c>
      <c r="R23" s="24" t="s">
        <v>227</v>
      </c>
      <c r="S23" s="24" t="s">
        <v>148</v>
      </c>
      <c r="T23" s="35" t="s">
        <v>149</v>
      </c>
      <c r="U23" s="24" t="str">
        <f t="shared" si="4"/>
        <v>mpmg_nota_fiscal_1608-2023_unid_1091_contrato_PC377-22</v>
      </c>
      <c r="V23" s="24" t="s">
        <v>150</v>
      </c>
      <c r="W23" s="24" t="str">
        <f t="shared" si="5"/>
        <v>https://transparencia.mpmg.mp.br/download/notas_fiscais/fornecimento_de_bens/2023/10/mpmg_nota_fiscal_1608-2023_unid_1091_contrato_PC377-22.pdf</v>
      </c>
      <c r="X23" s="24">
        <v>1608</v>
      </c>
      <c r="Y23" s="24" t="s">
        <v>228</v>
      </c>
    </row>
    <row r="24" spans="2:25">
      <c r="B24" s="26" t="s">
        <v>11</v>
      </c>
      <c r="C24" s="36" t="s">
        <v>229</v>
      </c>
      <c r="D24" s="37" t="s">
        <v>53</v>
      </c>
      <c r="E24" s="23" t="s">
        <v>54</v>
      </c>
      <c r="F24" s="23" t="s">
        <v>55</v>
      </c>
      <c r="G24" s="23">
        <v>750</v>
      </c>
      <c r="H24" s="30">
        <f t="shared" si="0"/>
        <v>45217</v>
      </c>
      <c r="I24" s="38">
        <v>45219</v>
      </c>
      <c r="J24" s="23" t="s">
        <v>230</v>
      </c>
      <c r="K24" s="39">
        <v>6682.27</v>
      </c>
      <c r="L24" s="33" t="s">
        <v>144</v>
      </c>
      <c r="M24" s="33">
        <f t="shared" si="1"/>
        <v>750</v>
      </c>
      <c r="N24" s="34" t="s">
        <v>145</v>
      </c>
      <c r="O24" s="26" t="s">
        <v>146</v>
      </c>
      <c r="P24" s="26" t="str">
        <f t="shared" si="2"/>
        <v>PC388-22</v>
      </c>
      <c r="Q24" s="20" t="str">
        <f t="shared" si="3"/>
        <v>mpmg_nota_fiscal_750-2023_unid_1091_contrato_PC388-22</v>
      </c>
      <c r="R24" s="24" t="s">
        <v>231</v>
      </c>
      <c r="S24" s="24" t="s">
        <v>148</v>
      </c>
      <c r="T24" s="35" t="s">
        <v>149</v>
      </c>
      <c r="U24" s="24" t="str">
        <f t="shared" si="4"/>
        <v>mpmg_nota_fiscal_750-2023_unid_1091_contrato_PC388-22</v>
      </c>
      <c r="V24" s="24" t="s">
        <v>150</v>
      </c>
      <c r="W24" s="24" t="str">
        <f t="shared" si="5"/>
        <v>https://transparencia.mpmg.mp.br/download/notas_fiscais/fornecimento_de_bens/2023/10/mpmg_nota_fiscal_750-2023_unid_1091_contrato_PC388-22.pdf</v>
      </c>
      <c r="X24" s="24">
        <v>750</v>
      </c>
      <c r="Y24" s="24" t="s">
        <v>232</v>
      </c>
    </row>
    <row r="25" spans="2:25">
      <c r="B25" s="26" t="s">
        <v>11</v>
      </c>
      <c r="C25" s="36" t="s">
        <v>233</v>
      </c>
      <c r="D25" s="37" t="s">
        <v>20</v>
      </c>
      <c r="E25" s="23" t="s">
        <v>21</v>
      </c>
      <c r="F25" s="23" t="s">
        <v>203</v>
      </c>
      <c r="G25" s="23">
        <v>54</v>
      </c>
      <c r="H25" s="30">
        <f t="shared" si="0"/>
        <v>45217</v>
      </c>
      <c r="I25" s="38">
        <v>45219</v>
      </c>
      <c r="J25" s="23" t="s">
        <v>161</v>
      </c>
      <c r="K25" s="39">
        <v>10059.92</v>
      </c>
      <c r="L25" s="33" t="s">
        <v>144</v>
      </c>
      <c r="M25" s="33">
        <f t="shared" si="1"/>
        <v>54</v>
      </c>
      <c r="N25" s="34" t="s">
        <v>145</v>
      </c>
      <c r="O25" s="26" t="s">
        <v>146</v>
      </c>
      <c r="P25" s="26" t="str">
        <f t="shared" si="2"/>
        <v>PC385-22</v>
      </c>
      <c r="Q25" s="20" t="str">
        <f t="shared" si="3"/>
        <v>mpmg_nota_fiscal_54-2023_unid_1091_contrato_PC385-22</v>
      </c>
      <c r="R25" s="24" t="s">
        <v>234</v>
      </c>
      <c r="S25" s="24" t="s">
        <v>148</v>
      </c>
      <c r="T25" s="35" t="s">
        <v>149</v>
      </c>
      <c r="U25" s="24" t="str">
        <f t="shared" si="4"/>
        <v>mpmg_nota_fiscal_54-2023_unid_1091_contrato_PC385-22</v>
      </c>
      <c r="V25" s="24" t="s">
        <v>150</v>
      </c>
      <c r="W25" s="24" t="str">
        <f t="shared" si="5"/>
        <v>https://transparencia.mpmg.mp.br/download/notas_fiscais/fornecimento_de_bens/2023/10/mpmg_nota_fiscal_54-2023_unid_1091_contrato_PC385-22.pdf</v>
      </c>
      <c r="X25" s="24">
        <v>54</v>
      </c>
      <c r="Y25" s="24" t="s">
        <v>235</v>
      </c>
    </row>
    <row r="26" spans="2:25">
      <c r="B26" s="26" t="s">
        <v>11</v>
      </c>
      <c r="C26" s="36" t="s">
        <v>236</v>
      </c>
      <c r="D26" s="37" t="s">
        <v>20</v>
      </c>
      <c r="E26" s="23" t="s">
        <v>21</v>
      </c>
      <c r="F26" s="23" t="s">
        <v>203</v>
      </c>
      <c r="G26" s="23">
        <v>55</v>
      </c>
      <c r="H26" s="30">
        <f t="shared" si="0"/>
        <v>45217</v>
      </c>
      <c r="I26" s="38">
        <v>45219</v>
      </c>
      <c r="J26" s="23" t="s">
        <v>161</v>
      </c>
      <c r="K26" s="39">
        <v>7520.22</v>
      </c>
      <c r="L26" s="33" t="s">
        <v>144</v>
      </c>
      <c r="M26" s="33">
        <f t="shared" si="1"/>
        <v>55</v>
      </c>
      <c r="N26" s="34" t="s">
        <v>145</v>
      </c>
      <c r="O26" s="26" t="s">
        <v>146</v>
      </c>
      <c r="P26" s="26" t="str">
        <f t="shared" si="2"/>
        <v>PC385-22</v>
      </c>
      <c r="Q26" s="20" t="str">
        <f t="shared" si="3"/>
        <v>mpmg_nota_fiscal_55-2023_unid_1091_contrato_PC385-22</v>
      </c>
      <c r="R26" s="24" t="s">
        <v>237</v>
      </c>
      <c r="S26" s="24" t="s">
        <v>148</v>
      </c>
      <c r="T26" s="35" t="s">
        <v>149</v>
      </c>
      <c r="U26" s="24" t="str">
        <f t="shared" si="4"/>
        <v>mpmg_nota_fiscal_55-2023_unid_1091_contrato_PC385-22</v>
      </c>
      <c r="V26" s="24" t="s">
        <v>150</v>
      </c>
      <c r="W26" s="24" t="str">
        <f t="shared" si="5"/>
        <v>https://transparencia.mpmg.mp.br/download/notas_fiscais/fornecimento_de_bens/2023/10/mpmg_nota_fiscal_55-2023_unid_1091_contrato_PC385-22.pdf</v>
      </c>
      <c r="X26" s="24">
        <v>55</v>
      </c>
      <c r="Y26" s="24" t="s">
        <v>238</v>
      </c>
    </row>
    <row r="27" spans="2:25">
      <c r="B27" s="26" t="s">
        <v>11</v>
      </c>
      <c r="C27" s="36" t="s">
        <v>239</v>
      </c>
      <c r="D27" s="37" t="s">
        <v>41</v>
      </c>
      <c r="E27" s="23" t="s">
        <v>56</v>
      </c>
      <c r="F27" s="23" t="s">
        <v>199</v>
      </c>
      <c r="G27" s="23">
        <v>574</v>
      </c>
      <c r="H27" s="30">
        <f t="shared" si="0"/>
        <v>45217</v>
      </c>
      <c r="I27" s="38">
        <v>45219</v>
      </c>
      <c r="J27" s="23" t="s">
        <v>153</v>
      </c>
      <c r="K27" s="39">
        <v>2400</v>
      </c>
      <c r="L27" s="33" t="s">
        <v>144</v>
      </c>
      <c r="M27" s="33">
        <f t="shared" si="1"/>
        <v>574</v>
      </c>
      <c r="N27" s="34" t="s">
        <v>145</v>
      </c>
      <c r="O27" s="26" t="s">
        <v>146</v>
      </c>
      <c r="P27" s="26" t="str">
        <f t="shared" si="2"/>
        <v>PC013-23</v>
      </c>
      <c r="Q27" s="20" t="str">
        <f t="shared" si="3"/>
        <v>mpmg_nota_fiscal_574-2023_unid_1091_contrato_PC013-23</v>
      </c>
      <c r="R27" s="24" t="s">
        <v>240</v>
      </c>
      <c r="S27" s="24" t="s">
        <v>148</v>
      </c>
      <c r="T27" s="35" t="s">
        <v>149</v>
      </c>
      <c r="U27" s="24" t="str">
        <f t="shared" si="4"/>
        <v>mpmg_nota_fiscal_574-2023_unid_1091_contrato_PC013-23</v>
      </c>
      <c r="V27" s="24" t="s">
        <v>150</v>
      </c>
      <c r="W27" s="24" t="str">
        <f t="shared" si="5"/>
        <v>https://transparencia.mpmg.mp.br/download/notas_fiscais/fornecimento_de_bens/2023/10/mpmg_nota_fiscal_574-2023_unid_1091_contrato_PC013-23.pdf</v>
      </c>
      <c r="X27" s="24">
        <v>574</v>
      </c>
      <c r="Y27" s="24" t="s">
        <v>241</v>
      </c>
    </row>
    <row r="28" spans="2:25">
      <c r="B28" s="26" t="s">
        <v>11</v>
      </c>
      <c r="C28" s="36" t="s">
        <v>242</v>
      </c>
      <c r="D28" s="37" t="s">
        <v>57</v>
      </c>
      <c r="E28" s="23" t="s">
        <v>58</v>
      </c>
      <c r="F28" s="23" t="s">
        <v>59</v>
      </c>
      <c r="G28" s="23">
        <v>255</v>
      </c>
      <c r="H28" s="30">
        <f t="shared" si="0"/>
        <v>45217</v>
      </c>
      <c r="I28" s="38">
        <v>45219</v>
      </c>
      <c r="J28" s="23" t="s">
        <v>243</v>
      </c>
      <c r="K28" s="39">
        <v>574.82000000000005</v>
      </c>
      <c r="L28" s="33" t="s">
        <v>144</v>
      </c>
      <c r="M28" s="33">
        <f t="shared" si="1"/>
        <v>255</v>
      </c>
      <c r="N28" s="34" t="s">
        <v>145</v>
      </c>
      <c r="O28" s="26" t="s">
        <v>146</v>
      </c>
      <c r="P28" s="26" t="str">
        <f t="shared" si="2"/>
        <v>173-19</v>
      </c>
      <c r="Q28" s="20" t="str">
        <f t="shared" si="3"/>
        <v>mpmg_nota_fiscal_255-2023_unid_1091_contrato_173-19</v>
      </c>
      <c r="R28" s="24" t="s">
        <v>244</v>
      </c>
      <c r="S28" s="24" t="s">
        <v>148</v>
      </c>
      <c r="T28" s="35" t="s">
        <v>149</v>
      </c>
      <c r="U28" s="24" t="str">
        <f t="shared" si="4"/>
        <v>mpmg_nota_fiscal_255-2023_unid_1091_contrato_173-19</v>
      </c>
      <c r="V28" s="24" t="s">
        <v>150</v>
      </c>
      <c r="W28" s="24" t="str">
        <f t="shared" si="5"/>
        <v>https://transparencia.mpmg.mp.br/download/notas_fiscais/fornecimento_de_bens/2023/10/mpmg_nota_fiscal_255-2023_unid_1091_contrato_173-19.pdf</v>
      </c>
      <c r="X28" s="24">
        <v>255</v>
      </c>
      <c r="Y28" s="24" t="s">
        <v>245</v>
      </c>
    </row>
    <row r="29" spans="2:25">
      <c r="B29" s="26" t="s">
        <v>11</v>
      </c>
      <c r="C29" s="36" t="s">
        <v>246</v>
      </c>
      <c r="D29" s="37" t="s">
        <v>60</v>
      </c>
      <c r="E29" s="23" t="s">
        <v>21</v>
      </c>
      <c r="F29" s="23" t="s">
        <v>160</v>
      </c>
      <c r="G29" s="23">
        <v>49</v>
      </c>
      <c r="H29" s="30">
        <f t="shared" si="0"/>
        <v>45218</v>
      </c>
      <c r="I29" s="38">
        <v>45222</v>
      </c>
      <c r="J29" s="23" t="s">
        <v>161</v>
      </c>
      <c r="K29" s="39">
        <v>2904.42</v>
      </c>
      <c r="L29" s="33" t="s">
        <v>144</v>
      </c>
      <c r="M29" s="33">
        <f t="shared" si="1"/>
        <v>49</v>
      </c>
      <c r="N29" s="34" t="s">
        <v>145</v>
      </c>
      <c r="O29" s="26" t="s">
        <v>146</v>
      </c>
      <c r="P29" s="26" t="str">
        <f t="shared" si="2"/>
        <v>PC385-22</v>
      </c>
      <c r="Q29" s="20" t="str">
        <f t="shared" si="3"/>
        <v>mpmg_nota_fiscal_49-2023_unid_1091_contrato_PC385-22</v>
      </c>
      <c r="R29" s="24" t="s">
        <v>247</v>
      </c>
      <c r="S29" s="24" t="s">
        <v>148</v>
      </c>
      <c r="T29" s="35" t="s">
        <v>149</v>
      </c>
      <c r="U29" s="24" t="str">
        <f t="shared" si="4"/>
        <v>mpmg_nota_fiscal_49-2023_unid_1091_contrato_PC385-22</v>
      </c>
      <c r="V29" s="24" t="s">
        <v>150</v>
      </c>
      <c r="W29" s="24" t="str">
        <f t="shared" si="5"/>
        <v>https://transparencia.mpmg.mp.br/download/notas_fiscais/fornecimento_de_bens/2023/10/mpmg_nota_fiscal_49-2023_unid_1091_contrato_PC385-22.pdf</v>
      </c>
      <c r="X29" s="24">
        <v>49</v>
      </c>
      <c r="Y29" s="24" t="s">
        <v>248</v>
      </c>
    </row>
    <row r="30" spans="2:25">
      <c r="B30" s="26" t="s">
        <v>11</v>
      </c>
      <c r="C30" s="36" t="s">
        <v>249</v>
      </c>
      <c r="D30" s="37" t="s">
        <v>61</v>
      </c>
      <c r="E30" s="23" t="s">
        <v>62</v>
      </c>
      <c r="F30" s="23" t="s">
        <v>63</v>
      </c>
      <c r="G30" s="23">
        <v>10661</v>
      </c>
      <c r="H30" s="30">
        <f t="shared" si="0"/>
        <v>45218</v>
      </c>
      <c r="I30" s="38">
        <v>45222</v>
      </c>
      <c r="J30" s="23" t="s">
        <v>250</v>
      </c>
      <c r="K30" s="39">
        <v>68</v>
      </c>
      <c r="L30" s="33" t="s">
        <v>144</v>
      </c>
      <c r="M30" s="33">
        <f t="shared" si="1"/>
        <v>10661</v>
      </c>
      <c r="N30" s="34" t="s">
        <v>145</v>
      </c>
      <c r="O30" s="26" t="s">
        <v>146</v>
      </c>
      <c r="P30" s="26" t="str">
        <f t="shared" si="2"/>
        <v>024-23</v>
      </c>
      <c r="Q30" s="20" t="str">
        <f t="shared" si="3"/>
        <v>mpmg_nota_fiscal_10661-2023_unid_1091_contrato_024-23</v>
      </c>
      <c r="R30" s="24" t="s">
        <v>251</v>
      </c>
      <c r="S30" s="24" t="s">
        <v>148</v>
      </c>
      <c r="T30" s="35" t="s">
        <v>149</v>
      </c>
      <c r="U30" s="24" t="str">
        <f t="shared" si="4"/>
        <v>mpmg_nota_fiscal_10661-2023_unid_1091_contrato_024-23</v>
      </c>
      <c r="V30" s="24" t="s">
        <v>150</v>
      </c>
      <c r="W30" s="24" t="str">
        <f t="shared" si="5"/>
        <v>https://transparencia.mpmg.mp.br/download/notas_fiscais/fornecimento_de_bens/2023/10/mpmg_nota_fiscal_10661-2023_unid_1091_contrato_024-23.pdf</v>
      </c>
      <c r="X30" s="24">
        <v>10661</v>
      </c>
      <c r="Y30" s="24" t="s">
        <v>252</v>
      </c>
    </row>
    <row r="31" spans="2:25">
      <c r="B31" s="26" t="s">
        <v>11</v>
      </c>
      <c r="C31" s="36" t="s">
        <v>253</v>
      </c>
      <c r="D31" s="37" t="s">
        <v>16</v>
      </c>
      <c r="E31" s="23" t="s">
        <v>64</v>
      </c>
      <c r="F31" s="23" t="s">
        <v>65</v>
      </c>
      <c r="G31" s="23">
        <v>2040</v>
      </c>
      <c r="H31" s="30">
        <f t="shared" si="0"/>
        <v>45218</v>
      </c>
      <c r="I31" s="38">
        <v>45222</v>
      </c>
      <c r="J31" s="23" t="s">
        <v>254</v>
      </c>
      <c r="K31" s="39">
        <v>2759.28</v>
      </c>
      <c r="L31" s="33" t="s">
        <v>144</v>
      </c>
      <c r="M31" s="33">
        <f t="shared" si="1"/>
        <v>2040</v>
      </c>
      <c r="N31" s="34" t="s">
        <v>145</v>
      </c>
      <c r="O31" s="26" t="s">
        <v>146</v>
      </c>
      <c r="P31" s="26" t="str">
        <f t="shared" si="2"/>
        <v>PC100-23</v>
      </c>
      <c r="Q31" s="20" t="str">
        <f t="shared" si="3"/>
        <v>mpmg_nota_fiscal_2040-2023_unid_1091_contrato_PC100-23</v>
      </c>
      <c r="R31" s="24" t="s">
        <v>255</v>
      </c>
      <c r="S31" s="24" t="s">
        <v>148</v>
      </c>
      <c r="T31" s="35" t="s">
        <v>149</v>
      </c>
      <c r="U31" s="24" t="str">
        <f t="shared" si="4"/>
        <v>mpmg_nota_fiscal_2040-2023_unid_1091_contrato_PC100-23</v>
      </c>
      <c r="V31" s="24" t="s">
        <v>150</v>
      </c>
      <c r="W31" s="24" t="str">
        <f t="shared" si="5"/>
        <v>https://transparencia.mpmg.mp.br/download/notas_fiscais/fornecimento_de_bens/2023/10/mpmg_nota_fiscal_2040-2023_unid_1091_contrato_PC100-23.pdf</v>
      </c>
      <c r="X31" s="24">
        <v>2040</v>
      </c>
      <c r="Y31" s="24" t="s">
        <v>256</v>
      </c>
    </row>
    <row r="32" spans="2:25">
      <c r="B32" s="26" t="s">
        <v>11</v>
      </c>
      <c r="C32" s="36" t="s">
        <v>257</v>
      </c>
      <c r="D32" s="37" t="s">
        <v>16</v>
      </c>
      <c r="E32" s="23" t="s">
        <v>64</v>
      </c>
      <c r="F32" s="23" t="s">
        <v>66</v>
      </c>
      <c r="G32" s="23">
        <v>2084</v>
      </c>
      <c r="H32" s="30">
        <f t="shared" si="0"/>
        <v>45222</v>
      </c>
      <c r="I32" s="38">
        <v>45224</v>
      </c>
      <c r="J32" s="23" t="s">
        <v>254</v>
      </c>
      <c r="K32" s="39">
        <v>312</v>
      </c>
      <c r="L32" s="33" t="s">
        <v>144</v>
      </c>
      <c r="M32" s="33">
        <f t="shared" si="1"/>
        <v>2084</v>
      </c>
      <c r="N32" s="34" t="s">
        <v>145</v>
      </c>
      <c r="O32" s="26" t="s">
        <v>146</v>
      </c>
      <c r="P32" s="26" t="str">
        <f t="shared" si="2"/>
        <v>PC100-23</v>
      </c>
      <c r="Q32" s="20" t="str">
        <f t="shared" si="3"/>
        <v>mpmg_nota_fiscal_2084-2023_unid_1091_contrato_PC100-23</v>
      </c>
      <c r="R32" s="24" t="s">
        <v>258</v>
      </c>
      <c r="S32" s="24" t="s">
        <v>148</v>
      </c>
      <c r="T32" s="35" t="s">
        <v>149</v>
      </c>
      <c r="U32" s="24" t="str">
        <f t="shared" si="4"/>
        <v>mpmg_nota_fiscal_2084-2023_unid_1091_contrato_PC100-23</v>
      </c>
      <c r="V32" s="24" t="s">
        <v>150</v>
      </c>
      <c r="W32" s="24" t="str">
        <f t="shared" si="5"/>
        <v>https://transparencia.mpmg.mp.br/download/notas_fiscais/fornecimento_de_bens/2023/10/mpmg_nota_fiscal_2084-2023_unid_1091_contrato_PC100-23.pdf</v>
      </c>
      <c r="X32" s="24">
        <v>2084</v>
      </c>
      <c r="Y32" s="24" t="s">
        <v>259</v>
      </c>
    </row>
    <row r="33" spans="1:25">
      <c r="B33" s="26" t="s">
        <v>11</v>
      </c>
      <c r="C33" s="36" t="s">
        <v>260</v>
      </c>
      <c r="D33" s="37" t="s">
        <v>67</v>
      </c>
      <c r="E33" s="23" t="s">
        <v>68</v>
      </c>
      <c r="F33" s="23" t="s">
        <v>69</v>
      </c>
      <c r="G33" s="23">
        <v>1085</v>
      </c>
      <c r="H33" s="30">
        <f t="shared" si="0"/>
        <v>45222</v>
      </c>
      <c r="I33" s="38">
        <v>45224</v>
      </c>
      <c r="J33" s="23" t="s">
        <v>261</v>
      </c>
      <c r="K33" s="39">
        <v>1478.5</v>
      </c>
      <c r="L33" s="33" t="s">
        <v>144</v>
      </c>
      <c r="M33" s="33">
        <f t="shared" si="1"/>
        <v>1085</v>
      </c>
      <c r="N33" s="34" t="s">
        <v>145</v>
      </c>
      <c r="O33" s="26" t="s">
        <v>146</v>
      </c>
      <c r="P33" s="26" t="str">
        <f t="shared" si="2"/>
        <v>PC133-23</v>
      </c>
      <c r="Q33" s="20" t="str">
        <f t="shared" si="3"/>
        <v>mpmg_nota_fiscal_1085-2023_unid_1091_contrato_PC133-23</v>
      </c>
      <c r="R33" s="24" t="s">
        <v>262</v>
      </c>
      <c r="S33" s="24" t="s">
        <v>148</v>
      </c>
      <c r="T33" s="35" t="s">
        <v>149</v>
      </c>
      <c r="U33" s="24" t="str">
        <f t="shared" si="4"/>
        <v>mpmg_nota_fiscal_1085-2023_unid_1091_contrato_PC133-23</v>
      </c>
      <c r="V33" s="24" t="s">
        <v>150</v>
      </c>
      <c r="W33" s="24" t="str">
        <f t="shared" si="5"/>
        <v>https://transparencia.mpmg.mp.br/download/notas_fiscais/fornecimento_de_bens/2023/10/mpmg_nota_fiscal_1085-2023_unid_1091_contrato_PC133-23.pdf</v>
      </c>
      <c r="X33" s="24">
        <v>1085</v>
      </c>
      <c r="Y33" s="24" t="s">
        <v>263</v>
      </c>
    </row>
    <row r="34" spans="1:25">
      <c r="B34" s="26" t="s">
        <v>11</v>
      </c>
      <c r="C34" s="36" t="s">
        <v>264</v>
      </c>
      <c r="D34" s="37" t="s">
        <v>32</v>
      </c>
      <c r="E34" s="23" t="s">
        <v>33</v>
      </c>
      <c r="F34" s="23" t="s">
        <v>177</v>
      </c>
      <c r="G34" s="23">
        <v>1592</v>
      </c>
      <c r="H34" s="30">
        <f t="shared" si="0"/>
        <v>45224</v>
      </c>
      <c r="I34" s="38">
        <v>45226</v>
      </c>
      <c r="J34" s="23" t="s">
        <v>178</v>
      </c>
      <c r="K34" s="39">
        <v>47802</v>
      </c>
      <c r="L34" s="33" t="s">
        <v>144</v>
      </c>
      <c r="M34" s="33">
        <f t="shared" si="1"/>
        <v>1592</v>
      </c>
      <c r="N34" s="34" t="s">
        <v>145</v>
      </c>
      <c r="O34" s="26" t="s">
        <v>146</v>
      </c>
      <c r="P34" s="26" t="str">
        <f t="shared" si="2"/>
        <v>PC097-23</v>
      </c>
      <c r="Q34" s="20" t="str">
        <f t="shared" si="3"/>
        <v>mpmg_nota_fiscal_1592-2023_unid_1091_contrato_PC097-23</v>
      </c>
      <c r="R34" s="24" t="s">
        <v>265</v>
      </c>
      <c r="S34" s="24" t="s">
        <v>148</v>
      </c>
      <c r="T34" s="35" t="s">
        <v>149</v>
      </c>
      <c r="U34" s="24" t="str">
        <f t="shared" si="4"/>
        <v>mpmg_nota_fiscal_1592-2023_unid_1091_contrato_PC097-23</v>
      </c>
      <c r="V34" s="24" t="s">
        <v>150</v>
      </c>
      <c r="W34" s="24" t="str">
        <f t="shared" si="5"/>
        <v>https://transparencia.mpmg.mp.br/download/notas_fiscais/fornecimento_de_bens/2023/10/mpmg_nota_fiscal_1592-2023_unid_1091_contrato_PC097-23.pdf</v>
      </c>
      <c r="X34" s="24">
        <v>1592</v>
      </c>
      <c r="Y34" s="24" t="s">
        <v>266</v>
      </c>
    </row>
    <row r="35" spans="1:25">
      <c r="B35" s="26" t="s">
        <v>11</v>
      </c>
      <c r="C35" s="36" t="s">
        <v>267</v>
      </c>
      <c r="D35" s="37" t="s">
        <v>70</v>
      </c>
      <c r="E35" s="23" t="s">
        <v>71</v>
      </c>
      <c r="F35" s="23" t="s">
        <v>268</v>
      </c>
      <c r="G35" s="23">
        <v>25465</v>
      </c>
      <c r="H35" s="30">
        <f t="shared" si="0"/>
        <v>45224</v>
      </c>
      <c r="I35" s="38">
        <v>45226</v>
      </c>
      <c r="J35" s="23" t="s">
        <v>269</v>
      </c>
      <c r="K35" s="39">
        <v>461.28</v>
      </c>
      <c r="L35" s="33" t="s">
        <v>144</v>
      </c>
      <c r="M35" s="33">
        <f t="shared" si="1"/>
        <v>25465</v>
      </c>
      <c r="N35" s="34" t="s">
        <v>145</v>
      </c>
      <c r="O35" s="26" t="s">
        <v>146</v>
      </c>
      <c r="P35" s="26" t="str">
        <f t="shared" si="2"/>
        <v>PC279-22</v>
      </c>
      <c r="Q35" s="20" t="str">
        <f t="shared" si="3"/>
        <v>mpmg_nota_fiscal_25465-2023_unid_1091_contrato_PC279-22</v>
      </c>
      <c r="R35" s="24" t="s">
        <v>270</v>
      </c>
      <c r="S35" s="24" t="s">
        <v>148</v>
      </c>
      <c r="T35" s="35" t="s">
        <v>149</v>
      </c>
      <c r="U35" s="24" t="str">
        <f t="shared" si="4"/>
        <v>mpmg_nota_fiscal_25465-2023_unid_1091_contrato_PC279-22</v>
      </c>
      <c r="V35" s="24" t="s">
        <v>150</v>
      </c>
      <c r="W35" s="24" t="str">
        <f t="shared" si="5"/>
        <v>https://transparencia.mpmg.mp.br/download/notas_fiscais/fornecimento_de_bens/2023/10/mpmg_nota_fiscal_25465-2023_unid_1091_contrato_PC279-22.pdf</v>
      </c>
      <c r="X35" s="24">
        <v>25465</v>
      </c>
      <c r="Y35" s="24" t="s">
        <v>271</v>
      </c>
    </row>
    <row r="36" spans="1:25">
      <c r="B36" s="26" t="s">
        <v>11</v>
      </c>
      <c r="C36" s="36" t="s">
        <v>272</v>
      </c>
      <c r="D36" s="37" t="s">
        <v>70</v>
      </c>
      <c r="E36" s="23" t="s">
        <v>71</v>
      </c>
      <c r="F36" s="23" t="s">
        <v>268</v>
      </c>
      <c r="G36" s="23">
        <v>25466</v>
      </c>
      <c r="H36" s="30">
        <f t="shared" si="0"/>
        <v>45224</v>
      </c>
      <c r="I36" s="38">
        <v>45226</v>
      </c>
      <c r="J36" s="23" t="s">
        <v>273</v>
      </c>
      <c r="K36" s="39">
        <v>525.45000000000005</v>
      </c>
      <c r="L36" s="33" t="s">
        <v>144</v>
      </c>
      <c r="M36" s="33">
        <f t="shared" si="1"/>
        <v>25466</v>
      </c>
      <c r="N36" s="34" t="s">
        <v>145</v>
      </c>
      <c r="O36" s="26" t="s">
        <v>146</v>
      </c>
      <c r="P36" s="26" t="str">
        <f t="shared" si="2"/>
        <v>PC331-22</v>
      </c>
      <c r="Q36" s="20" t="str">
        <f t="shared" si="3"/>
        <v>mpmg_nota_fiscal_25466-2023_unid_1091_contrato_PC331-22</v>
      </c>
      <c r="R36" s="24" t="s">
        <v>274</v>
      </c>
      <c r="S36" s="24" t="s">
        <v>148</v>
      </c>
      <c r="T36" s="35" t="s">
        <v>149</v>
      </c>
      <c r="U36" s="24" t="str">
        <f t="shared" si="4"/>
        <v>mpmg_nota_fiscal_25466-2023_unid_1091_contrato_PC331-22</v>
      </c>
      <c r="V36" s="24" t="s">
        <v>150</v>
      </c>
      <c r="W36" s="24" t="str">
        <f t="shared" si="5"/>
        <v>https://transparencia.mpmg.mp.br/download/notas_fiscais/fornecimento_de_bens/2023/10/mpmg_nota_fiscal_25466-2023_unid_1091_contrato_PC331-22.pdf</v>
      </c>
      <c r="X36" s="24">
        <v>25466</v>
      </c>
      <c r="Y36" s="24" t="s">
        <v>275</v>
      </c>
    </row>
    <row r="37" spans="1:25">
      <c r="B37" s="26" t="s">
        <v>11</v>
      </c>
      <c r="C37" s="36" t="s">
        <v>276</v>
      </c>
      <c r="D37" s="37" t="s">
        <v>73</v>
      </c>
      <c r="E37" s="23" t="s">
        <v>74</v>
      </c>
      <c r="F37" s="23" t="s">
        <v>75</v>
      </c>
      <c r="G37" s="23">
        <v>1004</v>
      </c>
      <c r="H37" s="30">
        <f t="shared" si="0"/>
        <v>45225</v>
      </c>
      <c r="I37" s="38">
        <v>45229</v>
      </c>
      <c r="J37" s="23" t="s">
        <v>277</v>
      </c>
      <c r="K37" s="39">
        <v>6178.5</v>
      </c>
      <c r="L37" s="33" t="s">
        <v>144</v>
      </c>
      <c r="M37" s="33">
        <f t="shared" si="1"/>
        <v>1004</v>
      </c>
      <c r="N37" s="34" t="s">
        <v>145</v>
      </c>
      <c r="O37" s="26" t="s">
        <v>146</v>
      </c>
      <c r="P37" s="26" t="str">
        <f t="shared" si="2"/>
        <v>PC175-23</v>
      </c>
      <c r="Q37" s="20" t="str">
        <f t="shared" si="3"/>
        <v>mpmg_nota_fiscal_1004-2023_unid_1091_contrato_PC175-23</v>
      </c>
      <c r="R37" s="24" t="s">
        <v>278</v>
      </c>
      <c r="S37" s="24" t="s">
        <v>148</v>
      </c>
      <c r="T37" s="35" t="s">
        <v>149</v>
      </c>
      <c r="U37" s="24" t="str">
        <f t="shared" si="4"/>
        <v>mpmg_nota_fiscal_1004-2023_unid_1091_contrato_PC175-23</v>
      </c>
      <c r="V37" s="24" t="s">
        <v>150</v>
      </c>
      <c r="W37" s="24" t="str">
        <f t="shared" si="5"/>
        <v>https://transparencia.mpmg.mp.br/download/notas_fiscais/fornecimento_de_bens/2023/10/mpmg_nota_fiscal_1004-2023_unid_1091_contrato_PC175-23.pdf</v>
      </c>
      <c r="X37" s="24">
        <v>1004</v>
      </c>
      <c r="Y37" s="24" t="s">
        <v>279</v>
      </c>
    </row>
    <row r="38" spans="1:25">
      <c r="B38" s="26" t="s">
        <v>11</v>
      </c>
      <c r="C38" s="36" t="s">
        <v>280</v>
      </c>
      <c r="D38" s="37" t="s">
        <v>76</v>
      </c>
      <c r="E38" s="23" t="s">
        <v>77</v>
      </c>
      <c r="F38" s="23" t="s">
        <v>78</v>
      </c>
      <c r="G38" s="23">
        <v>32301</v>
      </c>
      <c r="H38" s="30">
        <f t="shared" si="0"/>
        <v>45225</v>
      </c>
      <c r="I38" s="38">
        <v>45229</v>
      </c>
      <c r="J38" s="23" t="s">
        <v>281</v>
      </c>
      <c r="K38" s="39">
        <v>4148.4799999999996</v>
      </c>
      <c r="L38" s="33" t="s">
        <v>144</v>
      </c>
      <c r="M38" s="33">
        <f t="shared" si="1"/>
        <v>32301</v>
      </c>
      <c r="N38" s="34" t="s">
        <v>145</v>
      </c>
      <c r="O38" s="26" t="s">
        <v>146</v>
      </c>
      <c r="P38" s="26" t="str">
        <f t="shared" si="2"/>
        <v>036-19</v>
      </c>
      <c r="Q38" s="20" t="str">
        <f t="shared" si="3"/>
        <v>mpmg_nota_fiscal_32301-2023_unid_1091_contrato_036-19</v>
      </c>
      <c r="R38" s="24" t="s">
        <v>282</v>
      </c>
      <c r="S38" s="24" t="s">
        <v>148</v>
      </c>
      <c r="T38" s="35" t="s">
        <v>149</v>
      </c>
      <c r="U38" s="24" t="str">
        <f t="shared" si="4"/>
        <v>mpmg_nota_fiscal_32301-2023_unid_1091_contrato_036-19</v>
      </c>
      <c r="V38" s="24" t="s">
        <v>150</v>
      </c>
      <c r="W38" s="24" t="str">
        <f t="shared" si="5"/>
        <v>https://transparencia.mpmg.mp.br/download/notas_fiscais/fornecimento_de_bens/2023/10/mpmg_nota_fiscal_32301-2023_unid_1091_contrato_036-19.pdf</v>
      </c>
      <c r="X38" s="24">
        <v>32301</v>
      </c>
      <c r="Y38" s="24" t="s">
        <v>283</v>
      </c>
    </row>
    <row r="39" spans="1:25">
      <c r="B39" s="26" t="s">
        <v>11</v>
      </c>
      <c r="C39" s="36" t="s">
        <v>284</v>
      </c>
      <c r="D39" s="37" t="s">
        <v>79</v>
      </c>
      <c r="E39" s="23" t="s">
        <v>80</v>
      </c>
      <c r="F39" s="23" t="s">
        <v>285</v>
      </c>
      <c r="G39" s="23">
        <v>3042</v>
      </c>
      <c r="H39" s="30">
        <f t="shared" si="0"/>
        <v>45226</v>
      </c>
      <c r="I39" s="38">
        <v>45230</v>
      </c>
      <c r="J39" s="23" t="s">
        <v>286</v>
      </c>
      <c r="K39" s="39">
        <v>9360</v>
      </c>
      <c r="L39" s="33" t="s">
        <v>144</v>
      </c>
      <c r="M39" s="33">
        <f t="shared" si="1"/>
        <v>3042</v>
      </c>
      <c r="N39" s="34" t="s">
        <v>145</v>
      </c>
      <c r="O39" s="26" t="s">
        <v>146</v>
      </c>
      <c r="P39" s="26" t="str">
        <f t="shared" si="2"/>
        <v>224-23</v>
      </c>
      <c r="Q39" s="20" t="str">
        <f t="shared" si="3"/>
        <v>mpmg_nota_fiscal_3042-2023_unid_1091_contrato_224-23</v>
      </c>
      <c r="R39" s="24" t="s">
        <v>287</v>
      </c>
      <c r="S39" s="24" t="s">
        <v>148</v>
      </c>
      <c r="T39" s="35" t="s">
        <v>149</v>
      </c>
      <c r="U39" s="24" t="str">
        <f t="shared" si="4"/>
        <v>mpmg_nota_fiscal_3042-2023_unid_1091_contrato_224-23</v>
      </c>
      <c r="V39" s="24" t="s">
        <v>150</v>
      </c>
      <c r="W39" s="24" t="str">
        <f t="shared" si="5"/>
        <v>https://transparencia.mpmg.mp.br/download/notas_fiscais/fornecimento_de_bens/2023/10/mpmg_nota_fiscal_3042-2023_unid_1091_contrato_224-23.pdf</v>
      </c>
      <c r="X39" s="24">
        <v>3042</v>
      </c>
      <c r="Y39" s="24" t="s">
        <v>288</v>
      </c>
    </row>
    <row r="40" spans="1:25">
      <c r="B40" s="26" t="s">
        <v>11</v>
      </c>
      <c r="C40" s="36" t="s">
        <v>289</v>
      </c>
      <c r="D40" s="37" t="s">
        <v>47</v>
      </c>
      <c r="E40" s="23" t="s">
        <v>48</v>
      </c>
      <c r="F40" s="23" t="s">
        <v>49</v>
      </c>
      <c r="G40" s="23">
        <v>212960</v>
      </c>
      <c r="H40" s="30">
        <f t="shared" si="0"/>
        <v>45226</v>
      </c>
      <c r="I40" s="38">
        <v>45230</v>
      </c>
      <c r="J40" s="23" t="s">
        <v>212</v>
      </c>
      <c r="K40" s="39">
        <v>3649.82</v>
      </c>
      <c r="L40" s="33" t="s">
        <v>144</v>
      </c>
      <c r="M40" s="33">
        <f t="shared" si="1"/>
        <v>212960</v>
      </c>
      <c r="N40" s="34" t="s">
        <v>145</v>
      </c>
      <c r="O40" s="26" t="s">
        <v>146</v>
      </c>
      <c r="P40" s="26" t="str">
        <f t="shared" si="2"/>
        <v>054-23</v>
      </c>
      <c r="Q40" s="20" t="str">
        <f t="shared" si="3"/>
        <v>mpmg_nota_fiscal_212960-2023_unid_1091_contrato_054-23</v>
      </c>
      <c r="R40" s="24" t="s">
        <v>290</v>
      </c>
      <c r="S40" s="24" t="s">
        <v>148</v>
      </c>
      <c r="T40" s="35" t="s">
        <v>149</v>
      </c>
      <c r="U40" s="24" t="str">
        <f t="shared" si="4"/>
        <v>mpmg_nota_fiscal_212960-2023_unid_1091_contrato_054-23</v>
      </c>
      <c r="V40" s="24" t="s">
        <v>150</v>
      </c>
      <c r="W40" s="24" t="str">
        <f t="shared" si="5"/>
        <v>https://transparencia.mpmg.mp.br/download/notas_fiscais/fornecimento_de_bens/2023/10/mpmg_nota_fiscal_212960-2023_unid_1091_contrato_054-23.pdf</v>
      </c>
      <c r="X40" s="24">
        <v>212960</v>
      </c>
      <c r="Y40" s="24" t="s">
        <v>291</v>
      </c>
    </row>
    <row r="41" spans="1:25">
      <c r="B41" s="26" t="s">
        <v>11</v>
      </c>
      <c r="C41" s="36" t="s">
        <v>292</v>
      </c>
      <c r="D41" s="37" t="s">
        <v>82</v>
      </c>
      <c r="E41" s="23" t="s">
        <v>83</v>
      </c>
      <c r="F41" s="23" t="s">
        <v>84</v>
      </c>
      <c r="G41" s="23">
        <v>863</v>
      </c>
      <c r="H41" s="30">
        <f t="shared" si="0"/>
        <v>45226</v>
      </c>
      <c r="I41" s="38">
        <v>45230</v>
      </c>
      <c r="J41" s="23" t="s">
        <v>293</v>
      </c>
      <c r="K41" s="39">
        <v>59670</v>
      </c>
      <c r="L41" s="33" t="s">
        <v>144</v>
      </c>
      <c r="M41" s="33">
        <f t="shared" si="1"/>
        <v>863</v>
      </c>
      <c r="N41" s="34" t="s">
        <v>145</v>
      </c>
      <c r="O41" s="26" t="s">
        <v>146</v>
      </c>
      <c r="P41" s="26" t="str">
        <f t="shared" si="2"/>
        <v>PC195-23</v>
      </c>
      <c r="Q41" s="20" t="str">
        <f t="shared" si="3"/>
        <v>mpmg_nota_fiscal_863-2023_unid_1091_contrato_PC195-23</v>
      </c>
      <c r="R41" s="24" t="s">
        <v>294</v>
      </c>
      <c r="S41" s="24" t="s">
        <v>148</v>
      </c>
      <c r="T41" s="35" t="s">
        <v>149</v>
      </c>
      <c r="U41" s="24" t="str">
        <f t="shared" si="4"/>
        <v>mpmg_nota_fiscal_863-2023_unid_1091_contrato_PC195-23</v>
      </c>
      <c r="V41" s="24" t="s">
        <v>150</v>
      </c>
      <c r="W41" s="24" t="str">
        <f t="shared" si="5"/>
        <v>https://transparencia.mpmg.mp.br/download/notas_fiscais/fornecimento_de_bens/2023/10/mpmg_nota_fiscal_863-2023_unid_1091_contrato_PC195-23.pdf</v>
      </c>
      <c r="X41" s="24">
        <v>863</v>
      </c>
      <c r="Y41" s="24" t="s">
        <v>295</v>
      </c>
    </row>
    <row r="42" spans="1:25">
      <c r="B42" s="26" t="s">
        <v>11</v>
      </c>
      <c r="C42" s="36" t="s">
        <v>296</v>
      </c>
      <c r="D42" s="37" t="s">
        <v>29</v>
      </c>
      <c r="E42" s="23" t="s">
        <v>30</v>
      </c>
      <c r="F42" s="23" t="s">
        <v>31</v>
      </c>
      <c r="G42" s="23">
        <v>27025</v>
      </c>
      <c r="H42" s="30">
        <f t="shared" si="0"/>
        <v>45229</v>
      </c>
      <c r="I42" s="38">
        <v>45231</v>
      </c>
      <c r="J42" s="23" t="s">
        <v>297</v>
      </c>
      <c r="K42" s="39">
        <v>79788.899999999994</v>
      </c>
      <c r="L42" s="33" t="s">
        <v>144</v>
      </c>
      <c r="M42" s="33">
        <f t="shared" si="1"/>
        <v>27025</v>
      </c>
      <c r="N42" s="34" t="s">
        <v>145</v>
      </c>
      <c r="O42" s="26" t="s">
        <v>146</v>
      </c>
      <c r="P42" s="26" t="str">
        <f t="shared" si="2"/>
        <v>049-22</v>
      </c>
      <c r="Q42" s="20" t="str">
        <f t="shared" si="3"/>
        <v>mpmg_nota_fiscal_27025-2023_unid_1091_contrato_049-22</v>
      </c>
      <c r="R42" s="24" t="s">
        <v>298</v>
      </c>
      <c r="S42" s="24" t="s">
        <v>148</v>
      </c>
      <c r="T42" s="35" t="s">
        <v>149</v>
      </c>
      <c r="U42" s="24" t="str">
        <f t="shared" si="4"/>
        <v>mpmg_nota_fiscal_27025-2023_unid_1091_contrato_049-22</v>
      </c>
      <c r="V42" s="24" t="s">
        <v>150</v>
      </c>
      <c r="W42" s="24" t="str">
        <f t="shared" si="5"/>
        <v>https://transparencia.mpmg.mp.br/download/notas_fiscais/fornecimento_de_bens/2023/10/mpmg_nota_fiscal_27025-2023_unid_1091_contrato_049-22.pdf</v>
      </c>
      <c r="X42" s="24">
        <v>27025</v>
      </c>
      <c r="Y42" s="24" t="s">
        <v>299</v>
      </c>
    </row>
    <row r="43" spans="1:25">
      <c r="B43" s="26" t="s">
        <v>11</v>
      </c>
      <c r="C43" s="36" t="s">
        <v>300</v>
      </c>
      <c r="D43" s="37" t="s">
        <v>85</v>
      </c>
      <c r="E43" s="23" t="s">
        <v>86</v>
      </c>
      <c r="F43" s="23" t="s">
        <v>87</v>
      </c>
      <c r="G43" s="23">
        <v>879</v>
      </c>
      <c r="H43" s="30">
        <f t="shared" si="0"/>
        <v>45229</v>
      </c>
      <c r="I43" s="38">
        <v>45231</v>
      </c>
      <c r="J43" s="23" t="s">
        <v>301</v>
      </c>
      <c r="K43" s="39">
        <v>3170.4</v>
      </c>
      <c r="L43" s="33" t="s">
        <v>144</v>
      </c>
      <c r="M43" s="33">
        <f t="shared" si="1"/>
        <v>879</v>
      </c>
      <c r="N43" s="34" t="s">
        <v>145</v>
      </c>
      <c r="O43" s="26" t="s">
        <v>146</v>
      </c>
      <c r="P43" s="26" t="str">
        <f t="shared" si="2"/>
        <v>097-21</v>
      </c>
      <c r="Q43" s="20" t="str">
        <f t="shared" si="3"/>
        <v>mpmg_nota_fiscal_879-2023_unid_1091_contrato_097-21</v>
      </c>
      <c r="R43" s="24" t="s">
        <v>302</v>
      </c>
      <c r="S43" s="24" t="s">
        <v>148</v>
      </c>
      <c r="T43" s="35" t="s">
        <v>149</v>
      </c>
      <c r="U43" s="24" t="str">
        <f t="shared" si="4"/>
        <v>mpmg_nota_fiscal_879-2023_unid_1091_contrato_097-21</v>
      </c>
      <c r="V43" s="24" t="s">
        <v>150</v>
      </c>
      <c r="W43" s="24" t="str">
        <f t="shared" si="5"/>
        <v>https://transparencia.mpmg.mp.br/download/notas_fiscais/fornecimento_de_bens/2023/10/mpmg_nota_fiscal_879-2023_unid_1091_contrato_097-21.pdf</v>
      </c>
      <c r="X43" s="24">
        <v>879</v>
      </c>
      <c r="Y43" s="24" t="s">
        <v>303</v>
      </c>
    </row>
    <row r="44" spans="1:25">
      <c r="B44" s="26" t="s">
        <v>11</v>
      </c>
      <c r="C44" s="36" t="s">
        <v>304</v>
      </c>
      <c r="D44" s="37" t="s">
        <v>88</v>
      </c>
      <c r="E44" s="23" t="s">
        <v>89</v>
      </c>
      <c r="F44" s="23" t="s">
        <v>305</v>
      </c>
      <c r="G44" s="23">
        <v>4154973</v>
      </c>
      <c r="H44" s="30">
        <f t="shared" si="0"/>
        <v>45231</v>
      </c>
      <c r="I44" s="38">
        <v>45233</v>
      </c>
      <c r="J44" s="23" t="s">
        <v>306</v>
      </c>
      <c r="K44" s="39">
        <v>45896</v>
      </c>
      <c r="L44" s="33" t="s">
        <v>144</v>
      </c>
      <c r="M44" s="33">
        <f t="shared" si="1"/>
        <v>4154973</v>
      </c>
      <c r="N44" s="34" t="s">
        <v>145</v>
      </c>
      <c r="O44" s="26" t="s">
        <v>146</v>
      </c>
      <c r="P44" s="26" t="str">
        <f t="shared" si="2"/>
        <v>165-22</v>
      </c>
      <c r="Q44" s="20" t="str">
        <f t="shared" si="3"/>
        <v>mpmg_nota_fiscal_4154973-2023_unid_1091_contrato_165-22</v>
      </c>
      <c r="R44" s="24" t="s">
        <v>307</v>
      </c>
      <c r="S44" s="24" t="s">
        <v>148</v>
      </c>
      <c r="T44" s="35" t="s">
        <v>149</v>
      </c>
      <c r="U44" s="24" t="str">
        <f t="shared" si="4"/>
        <v>mpmg_nota_fiscal_4154973-2023_unid_1091_contrato_165-22</v>
      </c>
      <c r="V44" s="24" t="s">
        <v>150</v>
      </c>
      <c r="W44" s="24" t="str">
        <f t="shared" si="5"/>
        <v>https://transparencia.mpmg.mp.br/download/notas_fiscais/fornecimento_de_bens/2023/10/mpmg_nota_fiscal_4154973-2023_unid_1091_contrato_165-22.pdf</v>
      </c>
      <c r="X44" s="24">
        <v>4154973</v>
      </c>
      <c r="Y44" s="24" t="s">
        <v>308</v>
      </c>
    </row>
    <row r="45" spans="1:25">
      <c r="B45" s="26" t="s">
        <v>11</v>
      </c>
      <c r="C45" s="36" t="s">
        <v>304</v>
      </c>
      <c r="D45" s="37" t="s">
        <v>88</v>
      </c>
      <c r="E45" s="23" t="s">
        <v>89</v>
      </c>
      <c r="F45" s="23" t="s">
        <v>305</v>
      </c>
      <c r="G45" s="23">
        <v>4154972</v>
      </c>
      <c r="H45" s="30">
        <f t="shared" si="0"/>
        <v>45231</v>
      </c>
      <c r="I45" s="38">
        <v>45233</v>
      </c>
      <c r="J45" s="23" t="s">
        <v>306</v>
      </c>
      <c r="K45" s="39">
        <v>45896</v>
      </c>
      <c r="L45" s="33" t="s">
        <v>144</v>
      </c>
      <c r="M45" s="33">
        <f t="shared" si="1"/>
        <v>4154972</v>
      </c>
      <c r="N45" s="34" t="s">
        <v>145</v>
      </c>
      <c r="O45" s="26" t="s">
        <v>146</v>
      </c>
      <c r="P45" s="26" t="str">
        <f t="shared" si="2"/>
        <v>165-22</v>
      </c>
      <c r="Q45" s="20" t="str">
        <f t="shared" si="3"/>
        <v>mpmg_nota_fiscal_4154972-2023_unid_1091_contrato_165-22</v>
      </c>
      <c r="R45" s="24" t="s">
        <v>309</v>
      </c>
      <c r="S45" s="24" t="s">
        <v>148</v>
      </c>
      <c r="T45" s="35" t="s">
        <v>149</v>
      </c>
      <c r="U45" s="24" t="str">
        <f t="shared" si="4"/>
        <v>mpmg_nota_fiscal_4154972-2023_unid_1091_contrato_165-22</v>
      </c>
      <c r="V45" s="24" t="s">
        <v>150</v>
      </c>
      <c r="W45" s="24" t="str">
        <f t="shared" si="5"/>
        <v>https://transparencia.mpmg.mp.br/download/notas_fiscais/fornecimento_de_bens/2023/10/mpmg_nota_fiscal_4154972-2023_unid_1091_contrato_165-22.pdf</v>
      </c>
      <c r="X45" s="24">
        <v>4154972</v>
      </c>
      <c r="Y45" s="24" t="s">
        <v>310</v>
      </c>
    </row>
    <row r="46" spans="1:25">
      <c r="B46" s="26" t="s">
        <v>11</v>
      </c>
      <c r="C46" s="36" t="s">
        <v>304</v>
      </c>
      <c r="D46" s="37" t="s">
        <v>88</v>
      </c>
      <c r="E46" s="23" t="s">
        <v>89</v>
      </c>
      <c r="F46" s="23" t="s">
        <v>305</v>
      </c>
      <c r="G46" s="23">
        <v>4154921</v>
      </c>
      <c r="H46" s="30">
        <f t="shared" si="0"/>
        <v>45231</v>
      </c>
      <c r="I46" s="38">
        <v>45233</v>
      </c>
      <c r="J46" s="23" t="s">
        <v>306</v>
      </c>
      <c r="K46" s="39">
        <v>22948</v>
      </c>
      <c r="L46" s="33" t="s">
        <v>144</v>
      </c>
      <c r="M46" s="33">
        <f t="shared" si="1"/>
        <v>4154921</v>
      </c>
      <c r="N46" s="34" t="s">
        <v>145</v>
      </c>
      <c r="O46" s="26" t="s">
        <v>146</v>
      </c>
      <c r="P46" s="26" t="str">
        <f t="shared" si="2"/>
        <v>165-22</v>
      </c>
      <c r="Q46" s="20" t="str">
        <f t="shared" si="3"/>
        <v>mpmg_nota_fiscal_4154921-2023_unid_1091_contrato_165-22</v>
      </c>
      <c r="R46" s="24" t="s">
        <v>311</v>
      </c>
      <c r="S46" s="24" t="s">
        <v>148</v>
      </c>
      <c r="T46" s="35" t="s">
        <v>149</v>
      </c>
      <c r="U46" s="24" t="str">
        <f t="shared" si="4"/>
        <v>mpmg_nota_fiscal_4154921-2023_unid_1091_contrato_165-22</v>
      </c>
      <c r="V46" s="24" t="s">
        <v>150</v>
      </c>
      <c r="W46" s="24" t="str">
        <f t="shared" si="5"/>
        <v>https://transparencia.mpmg.mp.br/download/notas_fiscais/fornecimento_de_bens/2023/10/mpmg_nota_fiscal_4154921-2023_unid_1091_contrato_165-22.pdf</v>
      </c>
      <c r="X46" s="24">
        <v>4154921</v>
      </c>
      <c r="Y46" s="24" t="s">
        <v>312</v>
      </c>
    </row>
    <row r="47" spans="1:25">
      <c r="A47" s="40" t="s">
        <v>313</v>
      </c>
      <c r="B47" s="26" t="s">
        <v>11</v>
      </c>
      <c r="C47" s="36" t="s">
        <v>304</v>
      </c>
      <c r="D47" s="37" t="s">
        <v>88</v>
      </c>
      <c r="E47" s="23" t="s">
        <v>89</v>
      </c>
      <c r="F47" s="23" t="s">
        <v>305</v>
      </c>
      <c r="G47" s="23">
        <v>4154914</v>
      </c>
      <c r="H47" s="30">
        <f t="shared" si="0"/>
        <v>45231</v>
      </c>
      <c r="I47" s="38">
        <v>45233</v>
      </c>
      <c r="J47" s="23" t="s">
        <v>306</v>
      </c>
      <c r="K47" s="39">
        <v>45896</v>
      </c>
      <c r="L47" s="33" t="s">
        <v>144</v>
      </c>
      <c r="M47" s="33">
        <f t="shared" si="1"/>
        <v>4154914</v>
      </c>
      <c r="N47" s="34" t="s">
        <v>145</v>
      </c>
      <c r="O47" s="26" t="s">
        <v>146</v>
      </c>
      <c r="P47" s="26" t="str">
        <f t="shared" si="2"/>
        <v>165-22</v>
      </c>
      <c r="Q47" s="20" t="str">
        <f t="shared" si="3"/>
        <v>mpmg_nota_fiscal_4154914-2023_unid_1091_contrato_165-22</v>
      </c>
      <c r="R47" s="24" t="s">
        <v>314</v>
      </c>
      <c r="S47" s="24" t="s">
        <v>148</v>
      </c>
      <c r="T47" s="35" t="s">
        <v>149</v>
      </c>
      <c r="U47" s="24" t="str">
        <f t="shared" si="4"/>
        <v>mpmg_nota_fiscal_4154914-2023_unid_1091_contrato_165-22</v>
      </c>
      <c r="V47" s="24" t="s">
        <v>150</v>
      </c>
      <c r="W47" s="24" t="str">
        <f t="shared" si="5"/>
        <v>https://transparencia.mpmg.mp.br/download/notas_fiscais/fornecimento_de_bens/2023/10/mpmg_nota_fiscal_4154914-2023_unid_1091_contrato_165-22.pdf</v>
      </c>
      <c r="X47" s="24">
        <v>4154914</v>
      </c>
      <c r="Y47" s="24" t="s">
        <v>315</v>
      </c>
    </row>
    <row r="48" spans="1:25">
      <c r="B48" s="26" t="s">
        <v>11</v>
      </c>
      <c r="C48" s="36" t="s">
        <v>304</v>
      </c>
      <c r="D48" s="37" t="s">
        <v>88</v>
      </c>
      <c r="E48" s="23" t="s">
        <v>89</v>
      </c>
      <c r="F48" s="23" t="s">
        <v>305</v>
      </c>
      <c r="G48" s="23">
        <v>4154840</v>
      </c>
      <c r="H48" s="30">
        <f t="shared" si="0"/>
        <v>45231</v>
      </c>
      <c r="I48" s="38">
        <v>45233</v>
      </c>
      <c r="J48" s="23" t="s">
        <v>306</v>
      </c>
      <c r="K48" s="39">
        <v>68844</v>
      </c>
      <c r="L48" s="33" t="s">
        <v>144</v>
      </c>
      <c r="M48" s="33">
        <f t="shared" si="1"/>
        <v>4154840</v>
      </c>
      <c r="N48" s="34" t="s">
        <v>145</v>
      </c>
      <c r="O48" s="26" t="s">
        <v>146</v>
      </c>
      <c r="P48" s="26" t="str">
        <f t="shared" si="2"/>
        <v>165-22</v>
      </c>
      <c r="Q48" s="20" t="str">
        <f t="shared" si="3"/>
        <v>mpmg_nota_fiscal_4154840-2023_unid_1091_contrato_165-22</v>
      </c>
      <c r="R48" s="24" t="s">
        <v>316</v>
      </c>
      <c r="S48" s="24" t="s">
        <v>148</v>
      </c>
      <c r="T48" s="35" t="s">
        <v>149</v>
      </c>
      <c r="U48" s="24" t="str">
        <f t="shared" si="4"/>
        <v>mpmg_nota_fiscal_4154840-2023_unid_1091_contrato_165-22</v>
      </c>
      <c r="V48" s="24" t="s">
        <v>150</v>
      </c>
      <c r="W48" s="24" t="str">
        <f t="shared" si="5"/>
        <v>https://transparencia.mpmg.mp.br/download/notas_fiscais/fornecimento_de_bens/2023/10/mpmg_nota_fiscal_4154840-2023_unid_1091_contrato_165-22.pdf</v>
      </c>
      <c r="X48" s="24">
        <v>4154840</v>
      </c>
      <c r="Y48" s="24" t="s">
        <v>317</v>
      </c>
    </row>
    <row r="49" spans="2:25">
      <c r="B49" s="26" t="s">
        <v>11</v>
      </c>
      <c r="C49" s="36" t="s">
        <v>318</v>
      </c>
      <c r="D49" s="37" t="s">
        <v>91</v>
      </c>
      <c r="E49" s="23" t="s">
        <v>92</v>
      </c>
      <c r="F49" s="23" t="s">
        <v>93</v>
      </c>
      <c r="G49" s="23">
        <v>14723</v>
      </c>
      <c r="H49" s="30">
        <f t="shared" si="0"/>
        <v>45232</v>
      </c>
      <c r="I49" s="38">
        <v>45236</v>
      </c>
      <c r="J49" s="23" t="s">
        <v>319</v>
      </c>
      <c r="K49" s="39">
        <v>749400</v>
      </c>
      <c r="L49" s="33" t="s">
        <v>144</v>
      </c>
      <c r="M49" s="33">
        <f t="shared" si="1"/>
        <v>14723</v>
      </c>
      <c r="N49" s="34" t="s">
        <v>145</v>
      </c>
      <c r="O49" s="26" t="s">
        <v>146</v>
      </c>
      <c r="P49" s="26" t="str">
        <f t="shared" si="2"/>
        <v>19.16.1937.0088210.2023.98</v>
      </c>
      <c r="Q49" s="20" t="str">
        <f t="shared" si="3"/>
        <v>mpmg_nota_fiscal_14723-2023_unid_1091_contrato_19.16.1937.0088210.2023.98</v>
      </c>
      <c r="R49" s="24" t="s">
        <v>320</v>
      </c>
      <c r="S49" s="24" t="s">
        <v>148</v>
      </c>
      <c r="T49" s="35" t="s">
        <v>149</v>
      </c>
      <c r="U49" s="24" t="str">
        <f t="shared" si="4"/>
        <v>mpmg_nota_fiscal_14723-2023_unid_1091_contrato_19.16.1937.0088210.2023.98</v>
      </c>
      <c r="V49" s="24" t="s">
        <v>150</v>
      </c>
      <c r="W49" s="24" t="str">
        <f t="shared" si="5"/>
        <v>https://transparencia.mpmg.mp.br/download/notas_fiscais/fornecimento_de_bens/2023/10/mpmg_nota_fiscal_14723-2023_unid_1091_contrato_19.16.1937.0088210.2023.98.pdf</v>
      </c>
      <c r="X49" s="24">
        <v>14723</v>
      </c>
      <c r="Y49" s="24" t="s">
        <v>321</v>
      </c>
    </row>
    <row r="50" spans="2:25">
      <c r="B50" s="26" t="s">
        <v>11</v>
      </c>
      <c r="C50" s="36" t="s">
        <v>322</v>
      </c>
      <c r="D50" s="37" t="s">
        <v>47</v>
      </c>
      <c r="E50" s="23" t="s">
        <v>48</v>
      </c>
      <c r="F50" s="23" t="s">
        <v>49</v>
      </c>
      <c r="G50" s="23">
        <v>218642</v>
      </c>
      <c r="H50" s="30">
        <f t="shared" si="0"/>
        <v>45232</v>
      </c>
      <c r="I50" s="38">
        <v>45236</v>
      </c>
      <c r="J50" s="23" t="s">
        <v>212</v>
      </c>
      <c r="K50" s="39">
        <v>19975.2</v>
      </c>
      <c r="L50" s="33" t="s">
        <v>144</v>
      </c>
      <c r="M50" s="33">
        <f t="shared" si="1"/>
        <v>218642</v>
      </c>
      <c r="N50" s="34" t="s">
        <v>145</v>
      </c>
      <c r="O50" s="26" t="s">
        <v>146</v>
      </c>
      <c r="P50" s="26" t="str">
        <f t="shared" si="2"/>
        <v>054-23</v>
      </c>
      <c r="Q50" s="20" t="str">
        <f t="shared" si="3"/>
        <v>mpmg_nota_fiscal_218642-2023_unid_1091_contrato_054-23</v>
      </c>
      <c r="R50" s="24" t="s">
        <v>323</v>
      </c>
      <c r="S50" s="24" t="s">
        <v>148</v>
      </c>
      <c r="T50" s="35" t="s">
        <v>149</v>
      </c>
      <c r="U50" s="24" t="str">
        <f t="shared" si="4"/>
        <v>mpmg_nota_fiscal_218642-2023_unid_1091_contrato_054-23</v>
      </c>
      <c r="V50" s="24" t="s">
        <v>150</v>
      </c>
      <c r="W50" s="24" t="str">
        <f t="shared" si="5"/>
        <v>https://transparencia.mpmg.mp.br/download/notas_fiscais/fornecimento_de_bens/2023/10/mpmg_nota_fiscal_218642-2023_unid_1091_contrato_054-23.pdf</v>
      </c>
      <c r="X50" s="24">
        <v>218642</v>
      </c>
      <c r="Y50" s="24" t="s">
        <v>324</v>
      </c>
    </row>
    <row r="51" spans="2:25">
      <c r="B51" s="26" t="s">
        <v>11</v>
      </c>
      <c r="C51" s="36" t="s">
        <v>325</v>
      </c>
      <c r="D51" s="37" t="s">
        <v>94</v>
      </c>
      <c r="E51" s="23" t="s">
        <v>95</v>
      </c>
      <c r="F51" s="23" t="s">
        <v>326</v>
      </c>
      <c r="G51" s="23">
        <v>11099</v>
      </c>
      <c r="H51" s="30">
        <f t="shared" si="0"/>
        <v>45233</v>
      </c>
      <c r="I51" s="38">
        <v>45237</v>
      </c>
      <c r="J51" s="23" t="s">
        <v>327</v>
      </c>
      <c r="K51" s="39">
        <v>728.25</v>
      </c>
      <c r="L51" s="33" t="s">
        <v>144</v>
      </c>
      <c r="M51" s="33">
        <f t="shared" si="1"/>
        <v>11099</v>
      </c>
      <c r="N51" s="34" t="s">
        <v>145</v>
      </c>
      <c r="O51" s="26" t="s">
        <v>146</v>
      </c>
      <c r="P51" s="26" t="str">
        <f t="shared" si="2"/>
        <v>PC272-22</v>
      </c>
      <c r="Q51" s="20" t="str">
        <f t="shared" si="3"/>
        <v>mpmg_nota_fiscal_11099-2023_unid_1091_contrato_PC272-22</v>
      </c>
      <c r="R51" s="24" t="s">
        <v>328</v>
      </c>
      <c r="S51" s="24" t="s">
        <v>148</v>
      </c>
      <c r="T51" s="35" t="s">
        <v>149</v>
      </c>
      <c r="U51" s="24" t="str">
        <f t="shared" si="4"/>
        <v>mpmg_nota_fiscal_11099-2023_unid_1091_contrato_PC272-22</v>
      </c>
      <c r="V51" s="24" t="s">
        <v>150</v>
      </c>
      <c r="W51" s="24" t="str">
        <f t="shared" si="5"/>
        <v>https://transparencia.mpmg.mp.br/download/notas_fiscais/fornecimento_de_bens/2023/10/mpmg_nota_fiscal_11099-2023_unid_1091_contrato_PC272-22.pdf</v>
      </c>
      <c r="X51" s="24">
        <v>11099</v>
      </c>
      <c r="Y51" s="24" t="s">
        <v>329</v>
      </c>
    </row>
    <row r="52" spans="2:25">
      <c r="B52" s="26" t="s">
        <v>11</v>
      </c>
      <c r="C52" s="36" t="s">
        <v>330</v>
      </c>
      <c r="D52" s="37" t="s">
        <v>94</v>
      </c>
      <c r="E52" s="23" t="s">
        <v>95</v>
      </c>
      <c r="F52" s="23" t="s">
        <v>97</v>
      </c>
      <c r="G52" s="23">
        <v>11103</v>
      </c>
      <c r="H52" s="30">
        <f t="shared" si="0"/>
        <v>45233</v>
      </c>
      <c r="I52" s="38">
        <v>45237</v>
      </c>
      <c r="J52" s="23" t="s">
        <v>331</v>
      </c>
      <c r="K52" s="39">
        <v>225</v>
      </c>
      <c r="L52" s="33" t="s">
        <v>144</v>
      </c>
      <c r="M52" s="33">
        <f t="shared" si="1"/>
        <v>11103</v>
      </c>
      <c r="N52" s="34" t="s">
        <v>145</v>
      </c>
      <c r="O52" s="26" t="s">
        <v>146</v>
      </c>
      <c r="P52" s="26" t="str">
        <f t="shared" si="2"/>
        <v>PC269-22</v>
      </c>
      <c r="Q52" s="20" t="str">
        <f t="shared" si="3"/>
        <v>mpmg_nota_fiscal_11103-2023_unid_1091_contrato_PC269-22</v>
      </c>
      <c r="R52" s="24" t="s">
        <v>332</v>
      </c>
      <c r="S52" s="24" t="s">
        <v>148</v>
      </c>
      <c r="T52" s="35" t="s">
        <v>149</v>
      </c>
      <c r="U52" s="24" t="str">
        <f t="shared" si="4"/>
        <v>mpmg_nota_fiscal_11103-2023_unid_1091_contrato_PC269-22</v>
      </c>
      <c r="V52" s="24" t="s">
        <v>150</v>
      </c>
      <c r="W52" s="24" t="str">
        <f t="shared" si="5"/>
        <v>https://transparencia.mpmg.mp.br/download/notas_fiscais/fornecimento_de_bens/2023/10/mpmg_nota_fiscal_11103-2023_unid_1091_contrato_PC269-22.pdf</v>
      </c>
      <c r="X52" s="24">
        <v>11103</v>
      </c>
      <c r="Y52" s="24" t="s">
        <v>333</v>
      </c>
    </row>
    <row r="53" spans="2:25">
      <c r="B53" s="26" t="s">
        <v>11</v>
      </c>
      <c r="C53" s="36" t="s">
        <v>334</v>
      </c>
      <c r="D53" s="37" t="s">
        <v>94</v>
      </c>
      <c r="E53" s="23" t="s">
        <v>95</v>
      </c>
      <c r="F53" s="23" t="s">
        <v>98</v>
      </c>
      <c r="G53" s="23">
        <v>11100</v>
      </c>
      <c r="H53" s="30">
        <f t="shared" si="0"/>
        <v>45233</v>
      </c>
      <c r="I53" s="38">
        <v>45237</v>
      </c>
      <c r="J53" s="23" t="s">
        <v>335</v>
      </c>
      <c r="K53" s="39">
        <v>1606</v>
      </c>
      <c r="L53" s="33" t="s">
        <v>144</v>
      </c>
      <c r="M53" s="33">
        <f t="shared" si="1"/>
        <v>11100</v>
      </c>
      <c r="N53" s="34" t="s">
        <v>145</v>
      </c>
      <c r="O53" s="26" t="s">
        <v>146</v>
      </c>
      <c r="P53" s="26" t="str">
        <f t="shared" si="2"/>
        <v>PC111-23</v>
      </c>
      <c r="Q53" s="20" t="str">
        <f t="shared" si="3"/>
        <v>mpmg_nota_fiscal_11100-2023_unid_1091_contrato_PC111-23</v>
      </c>
      <c r="R53" s="24" t="s">
        <v>336</v>
      </c>
      <c r="S53" s="24" t="s">
        <v>148</v>
      </c>
      <c r="T53" s="35" t="s">
        <v>149</v>
      </c>
      <c r="U53" s="24" t="str">
        <f t="shared" si="4"/>
        <v>mpmg_nota_fiscal_11100-2023_unid_1091_contrato_PC111-23</v>
      </c>
      <c r="V53" s="24" t="s">
        <v>150</v>
      </c>
      <c r="W53" s="24" t="str">
        <f t="shared" si="5"/>
        <v>https://transparencia.mpmg.mp.br/download/notas_fiscais/fornecimento_de_bens/2023/10/mpmg_nota_fiscal_11100-2023_unid_1091_contrato_PC111-23.pdf</v>
      </c>
      <c r="X53" s="24">
        <v>11100</v>
      </c>
      <c r="Y53" s="24" t="s">
        <v>337</v>
      </c>
    </row>
    <row r="54" spans="2:25">
      <c r="B54" s="26" t="s">
        <v>11</v>
      </c>
      <c r="C54" s="36" t="s">
        <v>338</v>
      </c>
      <c r="D54" s="37" t="s">
        <v>94</v>
      </c>
      <c r="E54" s="23" t="s">
        <v>95</v>
      </c>
      <c r="F54" s="23" t="s">
        <v>98</v>
      </c>
      <c r="G54" s="23">
        <v>11101</v>
      </c>
      <c r="H54" s="30">
        <f t="shared" si="0"/>
        <v>45233</v>
      </c>
      <c r="I54" s="38">
        <v>45237</v>
      </c>
      <c r="J54" s="23" t="s">
        <v>331</v>
      </c>
      <c r="K54" s="39">
        <v>590.41999999999996</v>
      </c>
      <c r="L54" s="33" t="s">
        <v>144</v>
      </c>
      <c r="M54" s="33">
        <f t="shared" si="1"/>
        <v>11101</v>
      </c>
      <c r="N54" s="34" t="s">
        <v>145</v>
      </c>
      <c r="O54" s="26" t="s">
        <v>146</v>
      </c>
      <c r="P54" s="26" t="str">
        <f t="shared" si="2"/>
        <v>PC269-22</v>
      </c>
      <c r="Q54" s="20" t="str">
        <f t="shared" si="3"/>
        <v>mpmg_nota_fiscal_11101-2023_unid_1091_contrato_PC269-22</v>
      </c>
      <c r="R54" s="24" t="s">
        <v>339</v>
      </c>
      <c r="S54" s="24" t="s">
        <v>148</v>
      </c>
      <c r="T54" s="35" t="s">
        <v>149</v>
      </c>
      <c r="U54" s="24" t="str">
        <f t="shared" si="4"/>
        <v>mpmg_nota_fiscal_11101-2023_unid_1091_contrato_PC269-22</v>
      </c>
      <c r="V54" s="24" t="s">
        <v>150</v>
      </c>
      <c r="W54" s="24" t="str">
        <f t="shared" si="5"/>
        <v>https://transparencia.mpmg.mp.br/download/notas_fiscais/fornecimento_de_bens/2023/10/mpmg_nota_fiscal_11101-2023_unid_1091_contrato_PC269-22.pdf</v>
      </c>
      <c r="X54" s="24">
        <v>11101</v>
      </c>
      <c r="Y54" s="24" t="s">
        <v>340</v>
      </c>
    </row>
    <row r="55" spans="2:25">
      <c r="B55" s="26" t="s">
        <v>11</v>
      </c>
      <c r="C55" s="36" t="s">
        <v>341</v>
      </c>
      <c r="D55" s="37" t="s">
        <v>94</v>
      </c>
      <c r="E55" s="23" t="s">
        <v>95</v>
      </c>
      <c r="F55" s="23" t="s">
        <v>342</v>
      </c>
      <c r="G55" s="23">
        <v>11102</v>
      </c>
      <c r="H55" s="30">
        <f t="shared" si="0"/>
        <v>45233</v>
      </c>
      <c r="I55" s="38">
        <v>45237</v>
      </c>
      <c r="J55" s="23" t="s">
        <v>343</v>
      </c>
      <c r="K55" s="39">
        <v>1988.8</v>
      </c>
      <c r="L55" s="33" t="s">
        <v>144</v>
      </c>
      <c r="M55" s="33">
        <f t="shared" si="1"/>
        <v>11102</v>
      </c>
      <c r="N55" s="34" t="s">
        <v>145</v>
      </c>
      <c r="O55" s="26" t="s">
        <v>146</v>
      </c>
      <c r="P55" s="26" t="str">
        <f t="shared" si="2"/>
        <v>PC208-23</v>
      </c>
      <c r="Q55" s="20" t="str">
        <f t="shared" si="3"/>
        <v>mpmg_nota_fiscal_11102-2023_unid_1091_contrato_PC208-23</v>
      </c>
      <c r="R55" s="24" t="s">
        <v>344</v>
      </c>
      <c r="S55" s="24" t="s">
        <v>148</v>
      </c>
      <c r="T55" s="35" t="s">
        <v>149</v>
      </c>
      <c r="U55" s="24" t="str">
        <f t="shared" si="4"/>
        <v>mpmg_nota_fiscal_11102-2023_unid_1091_contrato_PC208-23</v>
      </c>
      <c r="V55" s="24" t="s">
        <v>150</v>
      </c>
      <c r="W55" s="24" t="str">
        <f t="shared" si="5"/>
        <v>https://transparencia.mpmg.mp.br/download/notas_fiscais/fornecimento_de_bens/2023/10/mpmg_nota_fiscal_11102-2023_unid_1091_contrato_PC208-23.pdf</v>
      </c>
      <c r="X55" s="24">
        <v>11102</v>
      </c>
      <c r="Y55" s="24" t="s">
        <v>345</v>
      </c>
    </row>
    <row r="56" spans="2:25">
      <c r="B56" s="26" t="s">
        <v>11</v>
      </c>
      <c r="C56" s="36" t="s">
        <v>346</v>
      </c>
      <c r="D56" s="37" t="s">
        <v>94</v>
      </c>
      <c r="E56" s="23" t="s">
        <v>95</v>
      </c>
      <c r="F56" s="23" t="s">
        <v>97</v>
      </c>
      <c r="G56" s="23">
        <v>11104</v>
      </c>
      <c r="H56" s="30">
        <f t="shared" si="0"/>
        <v>45233</v>
      </c>
      <c r="I56" s="38">
        <v>45237</v>
      </c>
      <c r="J56" s="23" t="s">
        <v>347</v>
      </c>
      <c r="K56" s="39">
        <v>1500</v>
      </c>
      <c r="L56" s="33" t="s">
        <v>144</v>
      </c>
      <c r="M56" s="33">
        <f t="shared" si="1"/>
        <v>11104</v>
      </c>
      <c r="N56" s="34" t="s">
        <v>145</v>
      </c>
      <c r="O56" s="26" t="s">
        <v>146</v>
      </c>
      <c r="P56" s="26" t="str">
        <f t="shared" si="2"/>
        <v>PC054-23</v>
      </c>
      <c r="Q56" s="20" t="str">
        <f t="shared" si="3"/>
        <v>mpmg_nota_fiscal_11104-2023_unid_1091_contrato_PC054-23</v>
      </c>
      <c r="R56" s="24" t="s">
        <v>348</v>
      </c>
      <c r="S56" s="24" t="s">
        <v>148</v>
      </c>
      <c r="T56" s="35" t="s">
        <v>149</v>
      </c>
      <c r="U56" s="24" t="str">
        <f t="shared" si="4"/>
        <v>mpmg_nota_fiscal_11104-2023_unid_1091_contrato_PC054-23</v>
      </c>
      <c r="V56" s="24" t="s">
        <v>150</v>
      </c>
      <c r="W56" s="24" t="str">
        <f t="shared" si="5"/>
        <v>https://transparencia.mpmg.mp.br/download/notas_fiscais/fornecimento_de_bens/2023/10/mpmg_nota_fiscal_11104-2023_unid_1091_contrato_PC054-23.pdf</v>
      </c>
      <c r="X56" s="24">
        <v>11104</v>
      </c>
      <c r="Y56" s="24" t="s">
        <v>349</v>
      </c>
    </row>
    <row r="57" spans="2:25">
      <c r="B57" s="26" t="s">
        <v>11</v>
      </c>
      <c r="C57" s="36" t="s">
        <v>350</v>
      </c>
      <c r="D57" s="37" t="s">
        <v>100</v>
      </c>
      <c r="E57" s="23" t="s">
        <v>101</v>
      </c>
      <c r="F57" s="23" t="s">
        <v>102</v>
      </c>
      <c r="G57" s="23">
        <v>599141</v>
      </c>
      <c r="H57" s="30">
        <f t="shared" si="0"/>
        <v>45233</v>
      </c>
      <c r="I57" s="38">
        <v>45237</v>
      </c>
      <c r="J57" s="23" t="s">
        <v>351</v>
      </c>
      <c r="K57" s="39">
        <v>74049</v>
      </c>
      <c r="L57" s="33" t="s">
        <v>144</v>
      </c>
      <c r="M57" s="33">
        <f t="shared" si="1"/>
        <v>599141</v>
      </c>
      <c r="N57" s="34" t="s">
        <v>145</v>
      </c>
      <c r="O57" s="26" t="s">
        <v>146</v>
      </c>
      <c r="P57" s="26" t="str">
        <f t="shared" si="2"/>
        <v>PC042-23</v>
      </c>
      <c r="Q57" s="20" t="str">
        <f t="shared" si="3"/>
        <v>mpmg_nota_fiscal_599141-2023_unid_1091_contrato_PC042-23</v>
      </c>
      <c r="R57" s="24" t="s">
        <v>352</v>
      </c>
      <c r="S57" s="24" t="s">
        <v>148</v>
      </c>
      <c r="T57" s="35" t="s">
        <v>149</v>
      </c>
      <c r="U57" s="24" t="str">
        <f t="shared" si="4"/>
        <v>mpmg_nota_fiscal_599141-2023_unid_1091_contrato_PC042-23</v>
      </c>
      <c r="V57" s="24" t="s">
        <v>150</v>
      </c>
      <c r="W57" s="24" t="str">
        <f t="shared" si="5"/>
        <v>https://transparencia.mpmg.mp.br/download/notas_fiscais/fornecimento_de_bens/2023/10/mpmg_nota_fiscal_599141-2023_unid_1091_contrato_PC042-23.pdf</v>
      </c>
      <c r="X57" s="24">
        <v>599141</v>
      </c>
      <c r="Y57" s="24" t="s">
        <v>353</v>
      </c>
    </row>
    <row r="58" spans="2:25">
      <c r="B58" s="26" t="s">
        <v>11</v>
      </c>
      <c r="C58" s="36" t="s">
        <v>354</v>
      </c>
      <c r="D58" s="37" t="s">
        <v>94</v>
      </c>
      <c r="E58" s="23" t="s">
        <v>95</v>
      </c>
      <c r="F58" s="23" t="s">
        <v>97</v>
      </c>
      <c r="G58" s="23">
        <v>11105</v>
      </c>
      <c r="H58" s="30">
        <f t="shared" si="0"/>
        <v>45233</v>
      </c>
      <c r="I58" s="38">
        <v>45237</v>
      </c>
      <c r="J58" s="23" t="s">
        <v>355</v>
      </c>
      <c r="K58" s="39">
        <v>685</v>
      </c>
      <c r="L58" s="33" t="s">
        <v>144</v>
      </c>
      <c r="M58" s="33">
        <f t="shared" si="1"/>
        <v>11105</v>
      </c>
      <c r="N58" s="34" t="s">
        <v>145</v>
      </c>
      <c r="O58" s="26" t="s">
        <v>146</v>
      </c>
      <c r="P58" s="26" t="str">
        <f t="shared" si="2"/>
        <v>PC209-23</v>
      </c>
      <c r="Q58" s="20" t="str">
        <f t="shared" si="3"/>
        <v>mpmg_nota_fiscal_11105-2023_unid_1091_contrato_PC209-23</v>
      </c>
      <c r="R58" s="24" t="s">
        <v>356</v>
      </c>
      <c r="S58" s="24" t="s">
        <v>148</v>
      </c>
      <c r="T58" s="35" t="s">
        <v>149</v>
      </c>
      <c r="U58" s="24" t="str">
        <f t="shared" si="4"/>
        <v>mpmg_nota_fiscal_11105-2023_unid_1091_contrato_PC209-23</v>
      </c>
      <c r="V58" s="24" t="s">
        <v>150</v>
      </c>
      <c r="W58" s="24" t="str">
        <f t="shared" si="5"/>
        <v>https://transparencia.mpmg.mp.br/download/notas_fiscais/fornecimento_de_bens/2023/10/mpmg_nota_fiscal_11105-2023_unid_1091_contrato_PC209-23.pdf</v>
      </c>
      <c r="X58" s="24">
        <v>11105</v>
      </c>
      <c r="Y58" s="24" t="s">
        <v>357</v>
      </c>
    </row>
    <row r="59" spans="2:25">
      <c r="B59" s="26" t="s">
        <v>11</v>
      </c>
      <c r="C59" s="36" t="s">
        <v>358</v>
      </c>
      <c r="D59" s="37" t="s">
        <v>103</v>
      </c>
      <c r="E59" s="23" t="s">
        <v>104</v>
      </c>
      <c r="F59" s="23" t="s">
        <v>359</v>
      </c>
      <c r="G59" s="23">
        <v>1944</v>
      </c>
      <c r="H59" s="30">
        <f t="shared" si="0"/>
        <v>45233</v>
      </c>
      <c r="I59" s="38">
        <v>45237</v>
      </c>
      <c r="J59" s="23" t="s">
        <v>360</v>
      </c>
      <c r="K59" s="39">
        <v>8983.08</v>
      </c>
      <c r="L59" s="33" t="s">
        <v>144</v>
      </c>
      <c r="M59" s="33">
        <f t="shared" si="1"/>
        <v>1944</v>
      </c>
      <c r="N59" s="34" t="s">
        <v>145</v>
      </c>
      <c r="O59" s="26" t="s">
        <v>146</v>
      </c>
      <c r="P59" s="26" t="str">
        <f t="shared" si="2"/>
        <v>PC391-22e184-22</v>
      </c>
      <c r="Q59" s="20" t="str">
        <f t="shared" si="3"/>
        <v>mpmg_nota_fiscal_1944-2023_unid_1091_contrato_PC391-22e184-22</v>
      </c>
      <c r="R59" s="24" t="s">
        <v>361</v>
      </c>
      <c r="S59" s="24" t="s">
        <v>148</v>
      </c>
      <c r="T59" s="35" t="s">
        <v>149</v>
      </c>
      <c r="U59" s="24" t="str">
        <f t="shared" si="4"/>
        <v>mpmg_nota_fiscal_1944-2023_unid_1091_contrato_PC391-22e184-22</v>
      </c>
      <c r="V59" s="24" t="s">
        <v>150</v>
      </c>
      <c r="W59" s="24" t="str">
        <f t="shared" si="5"/>
        <v>https://transparencia.mpmg.mp.br/download/notas_fiscais/fornecimento_de_bens/2023/10/mpmg_nota_fiscal_1944-2023_unid_1091_contrato_PC391-22e184-22.pdf</v>
      </c>
      <c r="X59" s="24">
        <v>1944</v>
      </c>
      <c r="Y59" s="24" t="s">
        <v>362</v>
      </c>
    </row>
    <row r="60" spans="2:25">
      <c r="B60" s="26" t="s">
        <v>11</v>
      </c>
      <c r="C60" s="36" t="s">
        <v>363</v>
      </c>
      <c r="D60" s="37" t="s">
        <v>94</v>
      </c>
      <c r="E60" s="23" t="s">
        <v>95</v>
      </c>
      <c r="F60" s="23" t="s">
        <v>97</v>
      </c>
      <c r="G60" s="23">
        <v>11097</v>
      </c>
      <c r="H60" s="30">
        <f t="shared" si="0"/>
        <v>45233</v>
      </c>
      <c r="I60" s="38">
        <v>45237</v>
      </c>
      <c r="J60" s="23" t="s">
        <v>347</v>
      </c>
      <c r="K60" s="39">
        <v>385</v>
      </c>
      <c r="L60" s="33" t="s">
        <v>144</v>
      </c>
      <c r="M60" s="33">
        <f t="shared" si="1"/>
        <v>11097</v>
      </c>
      <c r="N60" s="34" t="s">
        <v>145</v>
      </c>
      <c r="O60" s="26" t="s">
        <v>146</v>
      </c>
      <c r="P60" s="26" t="str">
        <f t="shared" si="2"/>
        <v>PC054-23</v>
      </c>
      <c r="Q60" s="20" t="str">
        <f t="shared" si="3"/>
        <v>mpmg_nota_fiscal_11097-2023_unid_1091_contrato_PC054-23</v>
      </c>
      <c r="R60" s="24" t="s">
        <v>364</v>
      </c>
      <c r="S60" s="24" t="s">
        <v>148</v>
      </c>
      <c r="T60" s="35" t="s">
        <v>149</v>
      </c>
      <c r="U60" s="24" t="str">
        <f t="shared" si="4"/>
        <v>mpmg_nota_fiscal_11097-2023_unid_1091_contrato_PC054-23</v>
      </c>
      <c r="V60" s="24" t="s">
        <v>150</v>
      </c>
      <c r="W60" s="24" t="str">
        <f t="shared" si="5"/>
        <v>https://transparencia.mpmg.mp.br/download/notas_fiscais/fornecimento_de_bens/2023/10/mpmg_nota_fiscal_11097-2023_unid_1091_contrato_PC054-23.pdf</v>
      </c>
      <c r="X60" s="24">
        <v>11097</v>
      </c>
      <c r="Y60" s="24" t="s">
        <v>365</v>
      </c>
    </row>
    <row r="61" spans="2:25">
      <c r="B61" s="26" t="s">
        <v>11</v>
      </c>
      <c r="C61" s="36" t="s">
        <v>366</v>
      </c>
      <c r="D61" s="37" t="s">
        <v>94</v>
      </c>
      <c r="E61" s="23" t="s">
        <v>95</v>
      </c>
      <c r="F61" s="23" t="s">
        <v>97</v>
      </c>
      <c r="G61" s="23">
        <v>11098</v>
      </c>
      <c r="H61" s="30">
        <f t="shared" si="0"/>
        <v>45233</v>
      </c>
      <c r="I61" s="38">
        <v>45237</v>
      </c>
      <c r="J61" s="23" t="s">
        <v>367</v>
      </c>
      <c r="K61" s="39">
        <v>1160</v>
      </c>
      <c r="L61" s="33" t="s">
        <v>144</v>
      </c>
      <c r="M61" s="33">
        <f t="shared" si="1"/>
        <v>11098</v>
      </c>
      <c r="N61" s="34" t="s">
        <v>145</v>
      </c>
      <c r="O61" s="26" t="s">
        <v>146</v>
      </c>
      <c r="P61" s="26" t="str">
        <f t="shared" si="2"/>
        <v>PC131-23</v>
      </c>
      <c r="Q61" s="20" t="str">
        <f t="shared" si="3"/>
        <v>mpmg_nota_fiscal_11098-2023_unid_1091_contrato_PC131-23</v>
      </c>
      <c r="R61" s="24" t="s">
        <v>368</v>
      </c>
      <c r="S61" s="24" t="s">
        <v>148</v>
      </c>
      <c r="T61" s="35" t="s">
        <v>149</v>
      </c>
      <c r="U61" s="24" t="str">
        <f t="shared" si="4"/>
        <v>mpmg_nota_fiscal_11098-2023_unid_1091_contrato_PC131-23</v>
      </c>
      <c r="V61" s="24" t="s">
        <v>150</v>
      </c>
      <c r="W61" s="24" t="str">
        <f t="shared" si="5"/>
        <v>https://transparencia.mpmg.mp.br/download/notas_fiscais/fornecimento_de_bens/2023/10/mpmg_nota_fiscal_11098-2023_unid_1091_contrato_PC131-23.pdf</v>
      </c>
      <c r="X61" s="24">
        <v>11098</v>
      </c>
      <c r="Y61" s="24" t="s">
        <v>369</v>
      </c>
    </row>
    <row r="62" spans="2:25">
      <c r="B62" s="26" t="s">
        <v>11</v>
      </c>
      <c r="C62" s="36" t="s">
        <v>370</v>
      </c>
      <c r="D62" s="37" t="s">
        <v>94</v>
      </c>
      <c r="E62" s="23" t="s">
        <v>95</v>
      </c>
      <c r="F62" s="23" t="s">
        <v>106</v>
      </c>
      <c r="G62" s="23">
        <v>11106</v>
      </c>
      <c r="H62" s="30">
        <f t="shared" si="0"/>
        <v>45233</v>
      </c>
      <c r="I62" s="38">
        <v>45237</v>
      </c>
      <c r="J62" s="23" t="s">
        <v>371</v>
      </c>
      <c r="K62" s="39">
        <v>3145</v>
      </c>
      <c r="L62" s="33" t="s">
        <v>144</v>
      </c>
      <c r="M62" s="33">
        <f t="shared" si="1"/>
        <v>11106</v>
      </c>
      <c r="N62" s="34" t="s">
        <v>145</v>
      </c>
      <c r="O62" s="26" t="s">
        <v>146</v>
      </c>
      <c r="P62" s="26" t="str">
        <f t="shared" si="2"/>
        <v>PC274-22</v>
      </c>
      <c r="Q62" s="20" t="str">
        <f t="shared" si="3"/>
        <v>mpmg_nota_fiscal_11106-2023_unid_1091_contrato_PC274-22</v>
      </c>
      <c r="R62" s="24" t="s">
        <v>372</v>
      </c>
      <c r="S62" s="24" t="s">
        <v>148</v>
      </c>
      <c r="T62" s="35" t="s">
        <v>149</v>
      </c>
      <c r="U62" s="24" t="str">
        <f t="shared" si="4"/>
        <v>mpmg_nota_fiscal_11106-2023_unid_1091_contrato_PC274-22</v>
      </c>
      <c r="V62" s="24" t="s">
        <v>150</v>
      </c>
      <c r="W62" s="24" t="str">
        <f t="shared" si="5"/>
        <v>https://transparencia.mpmg.mp.br/download/notas_fiscais/fornecimento_de_bens/2023/10/mpmg_nota_fiscal_11106-2023_unid_1091_contrato_PC274-22.pdf</v>
      </c>
      <c r="X62" s="24">
        <v>11106</v>
      </c>
      <c r="Y62" s="24" t="s">
        <v>373</v>
      </c>
    </row>
    <row r="63" spans="2:25">
      <c r="B63" s="26" t="s">
        <v>11</v>
      </c>
      <c r="C63" s="36" t="s">
        <v>374</v>
      </c>
      <c r="D63" s="37" t="s">
        <v>20</v>
      </c>
      <c r="E63" s="23" t="s">
        <v>107</v>
      </c>
      <c r="F63" s="23" t="s">
        <v>203</v>
      </c>
      <c r="G63" s="23">
        <v>57</v>
      </c>
      <c r="H63" s="30">
        <f t="shared" si="0"/>
        <v>45236</v>
      </c>
      <c r="I63" s="38">
        <v>45238</v>
      </c>
      <c r="J63" s="23" t="s">
        <v>161</v>
      </c>
      <c r="K63" s="39">
        <v>5294.42</v>
      </c>
      <c r="L63" s="33" t="s">
        <v>144</v>
      </c>
      <c r="M63" s="33">
        <f t="shared" si="1"/>
        <v>57</v>
      </c>
      <c r="N63" s="34" t="s">
        <v>145</v>
      </c>
      <c r="O63" s="26" t="s">
        <v>146</v>
      </c>
      <c r="P63" s="26" t="str">
        <f t="shared" si="2"/>
        <v>PC385-22</v>
      </c>
      <c r="Q63" s="20" t="str">
        <f t="shared" si="3"/>
        <v>mpmg_nota_fiscal_57-2023_unid_1091_contrato_PC385-22</v>
      </c>
      <c r="R63" s="24" t="s">
        <v>375</v>
      </c>
      <c r="S63" s="24" t="s">
        <v>148</v>
      </c>
      <c r="T63" s="35" t="s">
        <v>149</v>
      </c>
      <c r="U63" s="24" t="str">
        <f t="shared" si="4"/>
        <v>mpmg_nota_fiscal_57-2023_unid_1091_contrato_PC385-22</v>
      </c>
      <c r="V63" s="24" t="s">
        <v>150</v>
      </c>
      <c r="W63" s="24" t="str">
        <f t="shared" si="5"/>
        <v>https://transparencia.mpmg.mp.br/download/notas_fiscais/fornecimento_de_bens/2023/10/mpmg_nota_fiscal_57-2023_unid_1091_contrato_PC385-22.pdf</v>
      </c>
      <c r="X63" s="24">
        <v>57</v>
      </c>
      <c r="Y63" s="24" t="s">
        <v>376</v>
      </c>
    </row>
    <row r="64" spans="2:25">
      <c r="B64" s="26" t="s">
        <v>11</v>
      </c>
      <c r="C64" s="36" t="s">
        <v>377</v>
      </c>
      <c r="D64" s="37" t="s">
        <v>108</v>
      </c>
      <c r="E64" s="23" t="s">
        <v>109</v>
      </c>
      <c r="F64" s="23" t="s">
        <v>110</v>
      </c>
      <c r="G64" s="23">
        <v>1754</v>
      </c>
      <c r="H64" s="30">
        <f t="shared" si="0"/>
        <v>45236</v>
      </c>
      <c r="I64" s="38">
        <v>45238</v>
      </c>
      <c r="J64" s="23" t="s">
        <v>378</v>
      </c>
      <c r="K64" s="39">
        <v>1200</v>
      </c>
      <c r="L64" s="33" t="s">
        <v>144</v>
      </c>
      <c r="M64" s="33">
        <f t="shared" si="1"/>
        <v>1754</v>
      </c>
      <c r="N64" s="34" t="s">
        <v>145</v>
      </c>
      <c r="O64" s="26" t="s">
        <v>146</v>
      </c>
      <c r="P64" s="26" t="str">
        <f t="shared" si="2"/>
        <v>PC216-23</v>
      </c>
      <c r="Q64" s="20" t="str">
        <f t="shared" si="3"/>
        <v>mpmg_nota_fiscal_1754-2023_unid_1091_contrato_PC216-23</v>
      </c>
      <c r="R64" s="24" t="s">
        <v>379</v>
      </c>
      <c r="S64" s="24" t="s">
        <v>148</v>
      </c>
      <c r="T64" s="35" t="s">
        <v>149</v>
      </c>
      <c r="U64" s="24" t="str">
        <f t="shared" si="4"/>
        <v>mpmg_nota_fiscal_1754-2023_unid_1091_contrato_PC216-23</v>
      </c>
      <c r="V64" s="24" t="s">
        <v>150</v>
      </c>
      <c r="W64" s="24" t="str">
        <f t="shared" si="5"/>
        <v>https://transparencia.mpmg.mp.br/download/notas_fiscais/fornecimento_de_bens/2023/10/mpmg_nota_fiscal_1754-2023_unid_1091_contrato_PC216-23.pdf</v>
      </c>
      <c r="X64" s="24">
        <v>1754</v>
      </c>
      <c r="Y64" s="24" t="s">
        <v>380</v>
      </c>
    </row>
    <row r="65" spans="2:25">
      <c r="B65" s="26" t="s">
        <v>11</v>
      </c>
      <c r="C65" s="36" t="s">
        <v>381</v>
      </c>
      <c r="D65" s="37" t="s">
        <v>111</v>
      </c>
      <c r="E65" s="23" t="s">
        <v>112</v>
      </c>
      <c r="F65" s="23" t="s">
        <v>382</v>
      </c>
      <c r="G65" s="23">
        <v>8302</v>
      </c>
      <c r="H65" s="30">
        <f t="shared" si="0"/>
        <v>45237</v>
      </c>
      <c r="I65" s="38">
        <v>45239</v>
      </c>
      <c r="J65" s="23" t="s">
        <v>383</v>
      </c>
      <c r="K65" s="39">
        <v>15540</v>
      </c>
      <c r="L65" s="33" t="s">
        <v>144</v>
      </c>
      <c r="M65" s="33">
        <f t="shared" si="1"/>
        <v>8302</v>
      </c>
      <c r="N65" s="34" t="s">
        <v>145</v>
      </c>
      <c r="O65" s="26" t="s">
        <v>146</v>
      </c>
      <c r="P65" s="26" t="str">
        <f t="shared" si="2"/>
        <v>PC328-22</v>
      </c>
      <c r="Q65" s="20" t="str">
        <f t="shared" si="3"/>
        <v>mpmg_nota_fiscal_8302-2023_unid_1091_contrato_PC328-22</v>
      </c>
      <c r="R65" s="24" t="s">
        <v>384</v>
      </c>
      <c r="S65" s="24" t="s">
        <v>148</v>
      </c>
      <c r="T65" s="35" t="s">
        <v>149</v>
      </c>
      <c r="U65" s="24" t="str">
        <f t="shared" si="4"/>
        <v>mpmg_nota_fiscal_8302-2023_unid_1091_contrato_PC328-22</v>
      </c>
      <c r="V65" s="24" t="s">
        <v>150</v>
      </c>
      <c r="W65" s="24" t="str">
        <f t="shared" si="5"/>
        <v>https://transparencia.mpmg.mp.br/download/notas_fiscais/fornecimento_de_bens/2023/10/mpmg_nota_fiscal_8302-2023_unid_1091_contrato_PC328-22.pdf</v>
      </c>
      <c r="X65" s="24">
        <v>8302</v>
      </c>
      <c r="Y65" s="24" t="s">
        <v>385</v>
      </c>
    </row>
    <row r="66" spans="2:25">
      <c r="B66" s="26" t="s">
        <v>11</v>
      </c>
      <c r="C66" s="36" t="s">
        <v>386</v>
      </c>
      <c r="D66" s="37" t="s">
        <v>85</v>
      </c>
      <c r="E66" s="23" t="s">
        <v>86</v>
      </c>
      <c r="F66" s="23" t="s">
        <v>387</v>
      </c>
      <c r="G66" s="23">
        <v>885</v>
      </c>
      <c r="H66" s="30">
        <f t="shared" si="0"/>
        <v>45237</v>
      </c>
      <c r="I66" s="38">
        <v>45239</v>
      </c>
      <c r="J66" s="23" t="s">
        <v>388</v>
      </c>
      <c r="K66" s="39">
        <v>4140</v>
      </c>
      <c r="L66" s="33" t="s">
        <v>144</v>
      </c>
      <c r="M66" s="33">
        <f t="shared" si="1"/>
        <v>885</v>
      </c>
      <c r="N66" s="34" t="s">
        <v>145</v>
      </c>
      <c r="O66" s="26" t="s">
        <v>146</v>
      </c>
      <c r="P66" s="26" t="str">
        <f t="shared" si="2"/>
        <v>379-22</v>
      </c>
      <c r="Q66" s="20" t="str">
        <f t="shared" si="3"/>
        <v>mpmg_nota_fiscal_885-2023_unid_1091_contrato_379-22</v>
      </c>
      <c r="R66" s="24" t="s">
        <v>389</v>
      </c>
      <c r="S66" s="24" t="s">
        <v>148</v>
      </c>
      <c r="T66" s="35" t="s">
        <v>149</v>
      </c>
      <c r="U66" s="24" t="str">
        <f t="shared" si="4"/>
        <v>mpmg_nota_fiscal_885-2023_unid_1091_contrato_379-22</v>
      </c>
      <c r="V66" s="24" t="s">
        <v>150</v>
      </c>
      <c r="W66" s="24" t="str">
        <f t="shared" si="5"/>
        <v>https://transparencia.mpmg.mp.br/download/notas_fiscais/fornecimento_de_bens/2023/10/mpmg_nota_fiscal_885-2023_unid_1091_contrato_379-22.pdf</v>
      </c>
      <c r="X66" s="24">
        <v>885</v>
      </c>
      <c r="Y66" s="24" t="s">
        <v>390</v>
      </c>
    </row>
    <row r="67" spans="2:25">
      <c r="B67" s="26" t="s">
        <v>11</v>
      </c>
      <c r="C67" s="36" t="s">
        <v>391</v>
      </c>
      <c r="D67" s="37" t="s">
        <v>115</v>
      </c>
      <c r="E67" s="23" t="s">
        <v>116</v>
      </c>
      <c r="F67" s="23" t="s">
        <v>392</v>
      </c>
      <c r="G67" s="23">
        <v>2292</v>
      </c>
      <c r="H67" s="30">
        <f t="shared" si="0"/>
        <v>45237</v>
      </c>
      <c r="I67" s="38">
        <v>45239</v>
      </c>
      <c r="J67" s="23" t="s">
        <v>153</v>
      </c>
      <c r="K67" s="39">
        <v>17424.28</v>
      </c>
      <c r="L67" s="33" t="s">
        <v>144</v>
      </c>
      <c r="M67" s="33">
        <f t="shared" si="1"/>
        <v>2292</v>
      </c>
      <c r="N67" s="34" t="s">
        <v>145</v>
      </c>
      <c r="O67" s="26" t="s">
        <v>146</v>
      </c>
      <c r="P67" s="26" t="str">
        <f t="shared" si="2"/>
        <v>PC013-23</v>
      </c>
      <c r="Q67" s="20" t="str">
        <f t="shared" si="3"/>
        <v>mpmg_nota_fiscal_2292-2023_unid_1091_contrato_PC013-23</v>
      </c>
      <c r="R67" s="24" t="s">
        <v>393</v>
      </c>
      <c r="S67" s="24" t="s">
        <v>148</v>
      </c>
      <c r="T67" s="35" t="s">
        <v>149</v>
      </c>
      <c r="U67" s="24" t="str">
        <f t="shared" si="4"/>
        <v>mpmg_nota_fiscal_2292-2023_unid_1091_contrato_PC013-23</v>
      </c>
      <c r="V67" s="24" t="s">
        <v>150</v>
      </c>
      <c r="W67" s="24" t="str">
        <f t="shared" si="5"/>
        <v>https://transparencia.mpmg.mp.br/download/notas_fiscais/fornecimento_de_bens/2023/10/mpmg_nota_fiscal_2292-2023_unid_1091_contrato_PC013-23.pdf</v>
      </c>
      <c r="X67" s="24">
        <v>2292</v>
      </c>
      <c r="Y67" s="24" t="s">
        <v>394</v>
      </c>
    </row>
    <row r="68" spans="2:25">
      <c r="B68" s="26" t="s">
        <v>11</v>
      </c>
      <c r="C68" s="36" t="s">
        <v>395</v>
      </c>
      <c r="D68" s="37" t="s">
        <v>118</v>
      </c>
      <c r="E68" s="23" t="s">
        <v>68</v>
      </c>
      <c r="F68" s="23" t="s">
        <v>119</v>
      </c>
      <c r="G68" s="23">
        <v>1092</v>
      </c>
      <c r="H68" s="30">
        <f t="shared" ref="H68:H73" si="6">WORKDAY(I68,-2)</f>
        <v>45238</v>
      </c>
      <c r="I68" s="38">
        <v>45240</v>
      </c>
      <c r="J68" s="23" t="s">
        <v>261</v>
      </c>
      <c r="K68" s="39">
        <v>1653</v>
      </c>
      <c r="L68" s="33" t="s">
        <v>144</v>
      </c>
      <c r="M68" s="33">
        <f t="shared" ref="M68:M73" si="7">G68</f>
        <v>1092</v>
      </c>
      <c r="N68" s="34" t="s">
        <v>145</v>
      </c>
      <c r="O68" s="26" t="s">
        <v>146</v>
      </c>
      <c r="P68" s="26" t="str">
        <f t="shared" ref="P68:P73" si="8">J68</f>
        <v>PC133-23</v>
      </c>
      <c r="Q68" s="20" t="str">
        <f t="shared" ref="Q68:Q73" si="9">CONCATENATE(L68,M68,N68,O68,P68,)</f>
        <v>mpmg_nota_fiscal_1092-2023_unid_1091_contrato_PC133-23</v>
      </c>
      <c r="R68" s="24" t="s">
        <v>396</v>
      </c>
      <c r="S68" s="24" t="s">
        <v>148</v>
      </c>
      <c r="T68" s="35" t="s">
        <v>149</v>
      </c>
      <c r="U68" s="24" t="str">
        <f t="shared" ref="U68:U73" si="10">R68</f>
        <v>mpmg_nota_fiscal_1092-2023_unid_1091_contrato_PC133-23</v>
      </c>
      <c r="V68" s="24" t="s">
        <v>150</v>
      </c>
      <c r="W68" s="24" t="str">
        <f t="shared" ref="W68:W73" si="11">CONCATENATE(S68,T68,U68,V68)</f>
        <v>https://transparencia.mpmg.mp.br/download/notas_fiscais/fornecimento_de_bens/2023/10/mpmg_nota_fiscal_1092-2023_unid_1091_contrato_PC133-23.pdf</v>
      </c>
      <c r="X68" s="24">
        <v>1092</v>
      </c>
      <c r="Y68" s="24" t="s">
        <v>397</v>
      </c>
    </row>
    <row r="69" spans="2:25">
      <c r="B69" s="26" t="s">
        <v>11</v>
      </c>
      <c r="C69" s="36" t="s">
        <v>398</v>
      </c>
      <c r="D69" s="37" t="s">
        <v>120</v>
      </c>
      <c r="E69" s="23" t="s">
        <v>121</v>
      </c>
      <c r="F69" s="23" t="s">
        <v>122</v>
      </c>
      <c r="G69" s="23">
        <v>255</v>
      </c>
      <c r="H69" s="30">
        <f t="shared" si="6"/>
        <v>45238</v>
      </c>
      <c r="I69" s="38">
        <v>45240</v>
      </c>
      <c r="J69" s="23" t="s">
        <v>399</v>
      </c>
      <c r="K69" s="39">
        <v>8469</v>
      </c>
      <c r="L69" s="33" t="s">
        <v>144</v>
      </c>
      <c r="M69" s="33">
        <f t="shared" si="7"/>
        <v>255</v>
      </c>
      <c r="N69" s="34" t="s">
        <v>145</v>
      </c>
      <c r="O69" s="26" t="s">
        <v>146</v>
      </c>
      <c r="P69" s="26" t="str">
        <f t="shared" si="8"/>
        <v>PC270-23</v>
      </c>
      <c r="Q69" s="20" t="str">
        <f t="shared" si="9"/>
        <v>mpmg_nota_fiscal_255-2023_unid_1091_contrato_PC270-23</v>
      </c>
      <c r="R69" s="24" t="s">
        <v>400</v>
      </c>
      <c r="S69" s="24" t="s">
        <v>148</v>
      </c>
      <c r="T69" s="35" t="s">
        <v>149</v>
      </c>
      <c r="U69" s="24" t="str">
        <f t="shared" si="10"/>
        <v>mpmg_nota_fiscal_255-2023_unid_1091_contrato_PC270-23</v>
      </c>
      <c r="V69" s="24" t="s">
        <v>150</v>
      </c>
      <c r="W69" s="24" t="str">
        <f t="shared" si="11"/>
        <v>https://transparencia.mpmg.mp.br/download/notas_fiscais/fornecimento_de_bens/2023/10/mpmg_nota_fiscal_255-2023_unid_1091_contrato_PC270-23.pdf</v>
      </c>
      <c r="X69" s="24">
        <v>255</v>
      </c>
      <c r="Y69" s="24" t="s">
        <v>401</v>
      </c>
    </row>
    <row r="70" spans="2:25">
      <c r="B70" s="26" t="s">
        <v>11</v>
      </c>
      <c r="C70" s="36" t="s">
        <v>402</v>
      </c>
      <c r="D70" s="37" t="s">
        <v>35</v>
      </c>
      <c r="E70" s="23" t="s">
        <v>36</v>
      </c>
      <c r="F70" s="23" t="s">
        <v>123</v>
      </c>
      <c r="G70" s="23">
        <v>336</v>
      </c>
      <c r="H70" s="30">
        <f t="shared" si="6"/>
        <v>45239</v>
      </c>
      <c r="I70" s="38">
        <v>45243</v>
      </c>
      <c r="J70" s="23" t="s">
        <v>351</v>
      </c>
      <c r="K70" s="39">
        <v>44436.4</v>
      </c>
      <c r="L70" s="33" t="s">
        <v>144</v>
      </c>
      <c r="M70" s="33">
        <f t="shared" si="7"/>
        <v>336</v>
      </c>
      <c r="N70" s="34" t="s">
        <v>145</v>
      </c>
      <c r="O70" s="26" t="s">
        <v>146</v>
      </c>
      <c r="P70" s="26" t="str">
        <f t="shared" si="8"/>
        <v>PC042-23</v>
      </c>
      <c r="Q70" s="20" t="str">
        <f t="shared" si="9"/>
        <v>mpmg_nota_fiscal_336-2023_unid_1091_contrato_PC042-23</v>
      </c>
      <c r="R70" s="24" t="s">
        <v>403</v>
      </c>
      <c r="S70" s="24" t="s">
        <v>148</v>
      </c>
      <c r="T70" s="35" t="s">
        <v>149</v>
      </c>
      <c r="U70" s="24" t="str">
        <f t="shared" si="10"/>
        <v>mpmg_nota_fiscal_336-2023_unid_1091_contrato_PC042-23</v>
      </c>
      <c r="V70" s="24" t="s">
        <v>150</v>
      </c>
      <c r="W70" s="24" t="str">
        <f t="shared" si="11"/>
        <v>https://transparencia.mpmg.mp.br/download/notas_fiscais/fornecimento_de_bens/2023/10/mpmg_nota_fiscal_336-2023_unid_1091_contrato_PC042-23.pdf</v>
      </c>
      <c r="X70" s="24">
        <v>336</v>
      </c>
      <c r="Y70" s="24" t="s">
        <v>404</v>
      </c>
    </row>
    <row r="71" spans="2:25">
      <c r="B71" s="26" t="s">
        <v>11</v>
      </c>
      <c r="C71" s="36" t="s">
        <v>405</v>
      </c>
      <c r="D71" s="37" t="s">
        <v>124</v>
      </c>
      <c r="E71" s="23" t="s">
        <v>125</v>
      </c>
      <c r="F71" s="23" t="s">
        <v>126</v>
      </c>
      <c r="G71" s="23">
        <v>2402</v>
      </c>
      <c r="H71" s="30">
        <f t="shared" si="6"/>
        <v>45239</v>
      </c>
      <c r="I71" s="38">
        <v>45243</v>
      </c>
      <c r="J71" s="23" t="s">
        <v>153</v>
      </c>
      <c r="K71" s="39">
        <v>2434.7399999999998</v>
      </c>
      <c r="L71" s="33" t="s">
        <v>144</v>
      </c>
      <c r="M71" s="33">
        <f t="shared" si="7"/>
        <v>2402</v>
      </c>
      <c r="N71" s="34" t="s">
        <v>145</v>
      </c>
      <c r="O71" s="26" t="s">
        <v>146</v>
      </c>
      <c r="P71" s="26" t="str">
        <f t="shared" si="8"/>
        <v>PC013-23</v>
      </c>
      <c r="Q71" s="20" t="str">
        <f t="shared" si="9"/>
        <v>mpmg_nota_fiscal_2402-2023_unid_1091_contrato_PC013-23</v>
      </c>
      <c r="R71" s="24" t="s">
        <v>406</v>
      </c>
      <c r="S71" s="24" t="s">
        <v>148</v>
      </c>
      <c r="T71" s="35" t="s">
        <v>149</v>
      </c>
      <c r="U71" s="24" t="str">
        <f t="shared" si="10"/>
        <v>mpmg_nota_fiscal_2402-2023_unid_1091_contrato_PC013-23</v>
      </c>
      <c r="V71" s="24" t="s">
        <v>150</v>
      </c>
      <c r="W71" s="24" t="str">
        <f t="shared" si="11"/>
        <v>https://transparencia.mpmg.mp.br/download/notas_fiscais/fornecimento_de_bens/2023/10/mpmg_nota_fiscal_2402-2023_unid_1091_contrato_PC013-23.pdf</v>
      </c>
      <c r="X71" s="24">
        <v>2402</v>
      </c>
      <c r="Y71" s="24" t="s">
        <v>407</v>
      </c>
    </row>
    <row r="72" spans="2:25">
      <c r="B72" s="26" t="s">
        <v>11</v>
      </c>
      <c r="C72" s="36" t="s">
        <v>408</v>
      </c>
      <c r="D72" s="37" t="s">
        <v>26</v>
      </c>
      <c r="E72" s="23" t="s">
        <v>27</v>
      </c>
      <c r="F72" s="23" t="s">
        <v>28</v>
      </c>
      <c r="G72" s="23">
        <v>8709</v>
      </c>
      <c r="H72" s="30">
        <f t="shared" si="6"/>
        <v>45240</v>
      </c>
      <c r="I72" s="38">
        <v>45244</v>
      </c>
      <c r="J72" s="23" t="s">
        <v>169</v>
      </c>
      <c r="K72" s="39">
        <v>5207255.8</v>
      </c>
      <c r="L72" s="33" t="s">
        <v>144</v>
      </c>
      <c r="M72" s="33">
        <f t="shared" si="7"/>
        <v>8709</v>
      </c>
      <c r="N72" s="34" t="s">
        <v>145</v>
      </c>
      <c r="O72" s="26" t="s">
        <v>146</v>
      </c>
      <c r="P72" s="26" t="str">
        <f t="shared" si="8"/>
        <v>092-23</v>
      </c>
      <c r="Q72" s="20" t="str">
        <f t="shared" si="9"/>
        <v>mpmg_nota_fiscal_8709-2023_unid_1091_contrato_092-23</v>
      </c>
      <c r="R72" s="24" t="s">
        <v>409</v>
      </c>
      <c r="S72" s="24" t="s">
        <v>148</v>
      </c>
      <c r="T72" s="35" t="s">
        <v>149</v>
      </c>
      <c r="U72" s="24" t="str">
        <f t="shared" si="10"/>
        <v>mpmg_nota_fiscal_8709-2023_unid_1091_contrato_092-23</v>
      </c>
      <c r="V72" s="24" t="s">
        <v>150</v>
      </c>
      <c r="W72" s="24" t="str">
        <f t="shared" si="11"/>
        <v>https://transparencia.mpmg.mp.br/download/notas_fiscais/fornecimento_de_bens/2023/10/mpmg_nota_fiscal_8709-2023_unid_1091_contrato_092-23.pdf</v>
      </c>
      <c r="X72" s="24">
        <v>8709</v>
      </c>
      <c r="Y72" s="24" t="s">
        <v>410</v>
      </c>
    </row>
    <row r="73" spans="2:25">
      <c r="B73" s="26" t="s">
        <v>11</v>
      </c>
      <c r="C73" s="36" t="s">
        <v>411</v>
      </c>
      <c r="D73" s="37" t="s">
        <v>16</v>
      </c>
      <c r="E73" s="23" t="s">
        <v>64</v>
      </c>
      <c r="F73" s="23" t="s">
        <v>412</v>
      </c>
      <c r="G73" s="23">
        <v>2090</v>
      </c>
      <c r="H73" s="30">
        <f t="shared" si="6"/>
        <v>45240</v>
      </c>
      <c r="I73" s="38">
        <v>45244</v>
      </c>
      <c r="J73" s="23" t="s">
        <v>413</v>
      </c>
      <c r="K73" s="39">
        <v>153</v>
      </c>
      <c r="L73" s="33" t="s">
        <v>144</v>
      </c>
      <c r="M73" s="33">
        <f t="shared" si="7"/>
        <v>2090</v>
      </c>
      <c r="N73" s="34" t="s">
        <v>145</v>
      </c>
      <c r="O73" s="26" t="s">
        <v>146</v>
      </c>
      <c r="P73" s="26" t="str">
        <f t="shared" si="8"/>
        <v>PC159-23</v>
      </c>
      <c r="Q73" s="20" t="str">
        <f t="shared" si="9"/>
        <v>mpmg_nota_fiscal_2090-2023_unid_1091_contrato_PC159-23</v>
      </c>
      <c r="R73" s="24" t="s">
        <v>414</v>
      </c>
      <c r="S73" s="24" t="s">
        <v>148</v>
      </c>
      <c r="T73" s="35" t="s">
        <v>149</v>
      </c>
      <c r="U73" s="24" t="str">
        <f t="shared" si="10"/>
        <v>mpmg_nota_fiscal_2090-2023_unid_1091_contrato_PC159-23</v>
      </c>
      <c r="V73" s="24" t="s">
        <v>150</v>
      </c>
      <c r="W73" s="24" t="str">
        <f t="shared" si="11"/>
        <v>https://transparencia.mpmg.mp.br/download/notas_fiscais/fornecimento_de_bens/2023/10/mpmg_nota_fiscal_2090-2023_unid_1091_contrato_PC159-23.pdf</v>
      </c>
      <c r="X73" s="24">
        <v>2090</v>
      </c>
      <c r="Y73" s="24" t="s">
        <v>415</v>
      </c>
    </row>
  </sheetData>
  <autoFilter ref="A3:Y73"/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Bens-Outubro</vt:lpstr>
      <vt:lpstr>Planilha2</vt:lpstr>
      <vt:lpstr>'Bens-Outubro'!Area_de_impressao</vt:lpstr>
    </vt:vector>
  </TitlesOfParts>
  <Company>Ministério Público do Estado de Minas Gerais - MPMG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ANDRESSA CARINA DOS SANTOS</dc:creator>
  <cp:lastModifiedBy>ANDRESSA CARINA DOS SANTOS</cp:lastModifiedBy>
  <dcterms:created xsi:type="dcterms:W3CDTF">2023-11-20T12:57:54Z</dcterms:created>
  <dcterms:modified xsi:type="dcterms:W3CDTF">2023-11-20T13:01:39Z</dcterms:modified>
</cp:coreProperties>
</file>