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7470" windowHeight="4725"/>
  </bookViews>
  <sheets>
    <sheet name="Serviços-Dezembro" sheetId="1" r:id="rId1"/>
    <sheet name="Planilha2" sheetId="4" state="hidden" r:id="rId2"/>
  </sheets>
  <definedNames>
    <definedName name="_xlnm._FilterDatabase" localSheetId="1" hidden="1">Planilha2!$A$3:$Y$250</definedName>
    <definedName name="_xlnm._FilterDatabase" localSheetId="0" hidden="1">'Serviços-Dezembro'!$A$3:$K$3</definedName>
    <definedName name="_xlnm.Print_Area" localSheetId="0">'Serviços-Dezembro'!$A$1:$L$252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15" i="1"/>
  <c r="G4" i="1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4" i="4"/>
  <c r="H250" i="4"/>
  <c r="U108" i="4" l="1"/>
  <c r="W108" i="4" s="1"/>
  <c r="P164" i="4"/>
  <c r="H164" i="4"/>
  <c r="M164" i="4"/>
  <c r="P193" i="4"/>
  <c r="H209" i="4"/>
  <c r="H210" i="4"/>
  <c r="H211" i="4"/>
  <c r="H212" i="4"/>
  <c r="H213" i="4"/>
  <c r="H214" i="4"/>
  <c r="H215" i="4"/>
  <c r="H216" i="4"/>
  <c r="H217" i="4"/>
  <c r="H218" i="4"/>
  <c r="H219" i="4"/>
  <c r="H185" i="4"/>
  <c r="H190" i="4"/>
  <c r="H199" i="4"/>
  <c r="H183" i="4"/>
  <c r="H244" i="4"/>
  <c r="H245" i="4"/>
  <c r="H246" i="4"/>
  <c r="H220" i="4"/>
  <c r="H221" i="4"/>
  <c r="H225" i="4"/>
  <c r="H222" i="4"/>
  <c r="H223" i="4"/>
  <c r="H239" i="4"/>
  <c r="H240" i="4"/>
  <c r="H241" i="4"/>
  <c r="H242" i="4"/>
  <c r="H192" i="4"/>
  <c r="H224" i="4"/>
  <c r="H247" i="4"/>
  <c r="Q164" i="4" l="1"/>
  <c r="U250" i="4"/>
  <c r="W250" i="4" s="1"/>
  <c r="U249" i="4"/>
  <c r="W249" i="4" s="1"/>
  <c r="U248" i="4"/>
  <c r="W248" i="4" s="1"/>
  <c r="U247" i="4"/>
  <c r="W247" i="4" s="1"/>
  <c r="U246" i="4"/>
  <c r="W246" i="4" s="1"/>
  <c r="U245" i="4"/>
  <c r="W245" i="4" s="1"/>
  <c r="U244" i="4"/>
  <c r="W244" i="4" s="1"/>
  <c r="U243" i="4"/>
  <c r="W243" i="4" s="1"/>
  <c r="U242" i="4"/>
  <c r="W242" i="4" s="1"/>
  <c r="U241" i="4"/>
  <c r="W241" i="4" s="1"/>
  <c r="U240" i="4"/>
  <c r="W240" i="4" s="1"/>
  <c r="U239" i="4"/>
  <c r="W239" i="4" s="1"/>
  <c r="U238" i="4"/>
  <c r="W238" i="4" s="1"/>
  <c r="U237" i="4"/>
  <c r="W237" i="4" s="1"/>
  <c r="U236" i="4"/>
  <c r="W236" i="4" s="1"/>
  <c r="U235" i="4"/>
  <c r="W235" i="4" s="1"/>
  <c r="U234" i="4"/>
  <c r="W234" i="4" s="1"/>
  <c r="U233" i="4"/>
  <c r="W233" i="4" s="1"/>
  <c r="U232" i="4"/>
  <c r="W232" i="4" s="1"/>
  <c r="U231" i="4"/>
  <c r="W231" i="4" s="1"/>
  <c r="U230" i="4"/>
  <c r="W230" i="4" s="1"/>
  <c r="U229" i="4"/>
  <c r="W229" i="4" s="1"/>
  <c r="U228" i="4"/>
  <c r="W228" i="4" s="1"/>
  <c r="U227" i="4"/>
  <c r="W227" i="4" s="1"/>
  <c r="U226" i="4"/>
  <c r="W226" i="4" s="1"/>
  <c r="U225" i="4"/>
  <c r="W225" i="4" s="1"/>
  <c r="U224" i="4"/>
  <c r="W224" i="4" s="1"/>
  <c r="U223" i="4"/>
  <c r="W223" i="4" s="1"/>
  <c r="U222" i="4"/>
  <c r="W222" i="4" s="1"/>
  <c r="U221" i="4"/>
  <c r="W221" i="4" s="1"/>
  <c r="P209" i="4"/>
  <c r="P210" i="4"/>
  <c r="P211" i="4"/>
  <c r="P212" i="4"/>
  <c r="P213" i="4"/>
  <c r="P214" i="4"/>
  <c r="P215" i="4"/>
  <c r="P216" i="4"/>
  <c r="P217" i="4"/>
  <c r="P218" i="4"/>
  <c r="P219" i="4"/>
  <c r="P185" i="4"/>
  <c r="P190" i="4"/>
  <c r="P199" i="4"/>
  <c r="P183" i="4"/>
  <c r="P244" i="4"/>
  <c r="P245" i="4"/>
  <c r="P246" i="4"/>
  <c r="P220" i="4"/>
  <c r="P221" i="4"/>
  <c r="P225" i="4"/>
  <c r="P222" i="4"/>
  <c r="P223" i="4"/>
  <c r="P239" i="4"/>
  <c r="P240" i="4"/>
  <c r="P241" i="4"/>
  <c r="P242" i="4"/>
  <c r="P192" i="4"/>
  <c r="P224" i="4"/>
  <c r="P247" i="4"/>
  <c r="M209" i="4"/>
  <c r="M210" i="4"/>
  <c r="M211" i="4"/>
  <c r="M212" i="4"/>
  <c r="M213" i="4"/>
  <c r="M214" i="4"/>
  <c r="M215" i="4"/>
  <c r="M216" i="4"/>
  <c r="M217" i="4"/>
  <c r="Q217" i="4" s="1"/>
  <c r="M218" i="4"/>
  <c r="M219" i="4"/>
  <c r="M185" i="4"/>
  <c r="M190" i="4"/>
  <c r="M199" i="4"/>
  <c r="M183" i="4"/>
  <c r="M244" i="4"/>
  <c r="M245" i="4"/>
  <c r="M246" i="4"/>
  <c r="M220" i="4"/>
  <c r="M221" i="4"/>
  <c r="M225" i="4"/>
  <c r="M222" i="4"/>
  <c r="M223" i="4"/>
  <c r="M239" i="4"/>
  <c r="M240" i="4"/>
  <c r="M241" i="4"/>
  <c r="M242" i="4"/>
  <c r="M192" i="4"/>
  <c r="M224" i="4"/>
  <c r="M247" i="4"/>
  <c r="Q224" i="4" l="1"/>
  <c r="Q221" i="4"/>
  <c r="Q213" i="4"/>
  <c r="Q245" i="4"/>
  <c r="Q241" i="4"/>
  <c r="Q244" i="4"/>
  <c r="Q212" i="4"/>
  <c r="Q240" i="4"/>
  <c r="Q246" i="4"/>
  <c r="Q199" i="4"/>
  <c r="Q210" i="4"/>
  <c r="Q211" i="4"/>
  <c r="Q183" i="4"/>
  <c r="Q223" i="4"/>
  <c r="Q209" i="4"/>
  <c r="Q190" i="4"/>
  <c r="Q220" i="4"/>
  <c r="Q222" i="4"/>
  <c r="Q219" i="4"/>
  <c r="Q185" i="4"/>
  <c r="Q247" i="4"/>
  <c r="Q225" i="4"/>
  <c r="Q218" i="4"/>
  <c r="Q242" i="4"/>
  <c r="Q214" i="4"/>
  <c r="Q215" i="4"/>
  <c r="Q239" i="4"/>
  <c r="Q216" i="4"/>
  <c r="Q192" i="4"/>
  <c r="U170" i="4" l="1"/>
  <c r="W170" i="4" s="1"/>
  <c r="U172" i="4"/>
  <c r="W172" i="4" s="1"/>
  <c r="U181" i="4"/>
  <c r="W181" i="4" s="1"/>
  <c r="U189" i="4"/>
  <c r="W189" i="4" s="1"/>
  <c r="U192" i="4"/>
  <c r="W192" i="4" s="1"/>
  <c r="U204" i="4"/>
  <c r="W204" i="4" s="1"/>
  <c r="U206" i="4"/>
  <c r="W206" i="4" s="1"/>
  <c r="U209" i="4"/>
  <c r="W209" i="4" s="1"/>
  <c r="U218" i="4"/>
  <c r="W218" i="4" s="1"/>
  <c r="U190" i="4"/>
  <c r="W190" i="4" s="1"/>
  <c r="U180" i="4"/>
  <c r="W180" i="4" s="1"/>
  <c r="U191" i="4"/>
  <c r="W191" i="4" s="1"/>
  <c r="U197" i="4"/>
  <c r="W197" i="4" s="1"/>
  <c r="U199" i="4"/>
  <c r="W199" i="4" s="1"/>
  <c r="U182" i="4"/>
  <c r="W182" i="4" s="1"/>
  <c r="U171" i="4"/>
  <c r="W171" i="4" s="1"/>
  <c r="U173" i="4"/>
  <c r="W173" i="4" s="1"/>
  <c r="U193" i="4"/>
  <c r="W193" i="4" s="1"/>
  <c r="U203" i="4"/>
  <c r="W203" i="4" s="1"/>
  <c r="U194" i="4"/>
  <c r="W194" i="4" s="1"/>
  <c r="U205" i="4"/>
  <c r="W205" i="4" s="1"/>
  <c r="U200" i="4"/>
  <c r="W200" i="4" s="1"/>
  <c r="U201" i="4"/>
  <c r="W201" i="4" s="1"/>
  <c r="U202" i="4"/>
  <c r="W202" i="4" s="1"/>
  <c r="U207" i="4"/>
  <c r="W207" i="4" s="1"/>
  <c r="U208" i="4"/>
  <c r="W208" i="4" s="1"/>
  <c r="U210" i="4"/>
  <c r="W210" i="4" s="1"/>
  <c r="U211" i="4"/>
  <c r="W211" i="4" s="1"/>
  <c r="U216" i="4"/>
  <c r="W216" i="4" s="1"/>
  <c r="U217" i="4"/>
  <c r="W217" i="4" s="1"/>
  <c r="U219" i="4"/>
  <c r="W219" i="4" s="1"/>
  <c r="U195" i="4"/>
  <c r="W195" i="4" s="1"/>
  <c r="U214" i="4"/>
  <c r="W214" i="4" s="1"/>
  <c r="U212" i="4"/>
  <c r="W212" i="4" s="1"/>
  <c r="M148" i="4"/>
  <c r="P148" i="4"/>
  <c r="M195" i="4"/>
  <c r="P195" i="4"/>
  <c r="M178" i="4"/>
  <c r="P178" i="4"/>
  <c r="M181" i="4"/>
  <c r="P181" i="4"/>
  <c r="M143" i="4"/>
  <c r="P143" i="4"/>
  <c r="M182" i="4"/>
  <c r="P182" i="4"/>
  <c r="M206" i="4"/>
  <c r="P206" i="4"/>
  <c r="M152" i="4"/>
  <c r="P152" i="4"/>
  <c r="M154" i="4"/>
  <c r="P154" i="4"/>
  <c r="M144" i="4"/>
  <c r="P144" i="4"/>
  <c r="M236" i="4"/>
  <c r="P236" i="4"/>
  <c r="M237" i="4"/>
  <c r="P237" i="4"/>
  <c r="M238" i="4"/>
  <c r="P238" i="4"/>
  <c r="M136" i="4"/>
  <c r="P136" i="4"/>
  <c r="M186" i="4"/>
  <c r="P186" i="4"/>
  <c r="M158" i="4"/>
  <c r="P158" i="4"/>
  <c r="M149" i="4"/>
  <c r="P149" i="4"/>
  <c r="M187" i="4"/>
  <c r="P187" i="4"/>
  <c r="M188" i="4"/>
  <c r="P188" i="4"/>
  <c r="M155" i="4"/>
  <c r="P155" i="4"/>
  <c r="M156" i="4"/>
  <c r="P156" i="4"/>
  <c r="M157" i="4"/>
  <c r="P157" i="4"/>
  <c r="M159" i="4"/>
  <c r="P159" i="4"/>
  <c r="M184" i="4"/>
  <c r="P184" i="4"/>
  <c r="M189" i="4"/>
  <c r="P189" i="4"/>
  <c r="M196" i="4"/>
  <c r="P196" i="4"/>
  <c r="M197" i="4"/>
  <c r="P197" i="4"/>
  <c r="M198" i="4"/>
  <c r="P198" i="4"/>
  <c r="M204" i="4"/>
  <c r="P204" i="4"/>
  <c r="M205" i="4"/>
  <c r="P205" i="4"/>
  <c r="M207" i="4"/>
  <c r="P207" i="4"/>
  <c r="M150" i="4"/>
  <c r="P150" i="4"/>
  <c r="M202" i="4"/>
  <c r="P202" i="4"/>
  <c r="M200" i="4"/>
  <c r="P200" i="4"/>
  <c r="H18" i="4"/>
  <c r="H19" i="4"/>
  <c r="H20" i="4"/>
  <c r="H6" i="4"/>
  <c r="H12" i="4"/>
  <c r="H21" i="4"/>
  <c r="H15" i="4"/>
  <c r="H7" i="4"/>
  <c r="H8" i="4"/>
  <c r="H9" i="4"/>
  <c r="H13" i="4"/>
  <c r="H193" i="4"/>
  <c r="H107" i="4"/>
  <c r="H10" i="4"/>
  <c r="H16" i="4"/>
  <c r="H14" i="4"/>
  <c r="H22" i="4"/>
  <c r="H54" i="4"/>
  <c r="H25" i="4"/>
  <c r="H23" i="4"/>
  <c r="H92" i="4"/>
  <c r="H227" i="4"/>
  <c r="H26" i="4"/>
  <c r="H114" i="4"/>
  <c r="H191" i="4"/>
  <c r="H34" i="4"/>
  <c r="H35" i="4"/>
  <c r="H24" i="4"/>
  <c r="H36" i="4"/>
  <c r="H37" i="4"/>
  <c r="H30" i="4"/>
  <c r="H31" i="4"/>
  <c r="H32" i="4"/>
  <c r="H27" i="4"/>
  <c r="H38" i="4"/>
  <c r="H11" i="4"/>
  <c r="H51" i="4"/>
  <c r="H52" i="4"/>
  <c r="H33" i="4"/>
  <c r="H44" i="4"/>
  <c r="H55" i="4"/>
  <c r="H28" i="4"/>
  <c r="H39" i="4"/>
  <c r="H40" i="4"/>
  <c r="H41" i="4"/>
  <c r="H151" i="4"/>
  <c r="H53" i="4"/>
  <c r="H248" i="4"/>
  <c r="H57" i="4"/>
  <c r="H58" i="4"/>
  <c r="H59" i="4"/>
  <c r="H60" i="4"/>
  <c r="H61" i="4"/>
  <c r="H160" i="4"/>
  <c r="H161" i="4"/>
  <c r="H62" i="4"/>
  <c r="H194" i="4"/>
  <c r="H72" i="4"/>
  <c r="H74" i="4"/>
  <c r="H75" i="4"/>
  <c r="H76" i="4"/>
  <c r="H77" i="4"/>
  <c r="H174" i="4"/>
  <c r="H63" i="4"/>
  <c r="H64" i="4"/>
  <c r="H73" i="4"/>
  <c r="H65" i="4"/>
  <c r="H66" i="4"/>
  <c r="H67" i="4"/>
  <c r="H78" i="4"/>
  <c r="H79" i="4"/>
  <c r="H94" i="4"/>
  <c r="H95" i="4"/>
  <c r="H80" i="4"/>
  <c r="H96" i="4"/>
  <c r="H97" i="4"/>
  <c r="H176" i="4"/>
  <c r="H98" i="4"/>
  <c r="H81" i="4"/>
  <c r="H99" i="4"/>
  <c r="H82" i="4"/>
  <c r="H83" i="4"/>
  <c r="H29" i="4"/>
  <c r="H226" i="4"/>
  <c r="H84" i="4"/>
  <c r="H153" i="4"/>
  <c r="H45" i="4"/>
  <c r="H69" i="4"/>
  <c r="H170" i="4"/>
  <c r="H42" i="4"/>
  <c r="H56" i="4"/>
  <c r="H70" i="4"/>
  <c r="H46" i="4"/>
  <c r="H47" i="4"/>
  <c r="H43" i="4"/>
  <c r="H48" i="4"/>
  <c r="H87" i="4"/>
  <c r="H88" i="4"/>
  <c r="H118" i="4"/>
  <c r="H89" i="4"/>
  <c r="H101" i="4"/>
  <c r="H102" i="4"/>
  <c r="H175" i="4"/>
  <c r="H85" i="4"/>
  <c r="H49" i="4"/>
  <c r="H71" i="4"/>
  <c r="H100" i="4"/>
  <c r="H86" i="4"/>
  <c r="H177" i="4"/>
  <c r="H162" i="4"/>
  <c r="H163" i="4"/>
  <c r="H249" i="4"/>
  <c r="H201" i="4"/>
  <c r="H165" i="4"/>
  <c r="H50" i="4"/>
  <c r="H169" i="4"/>
  <c r="H108" i="4"/>
  <c r="H166" i="4"/>
  <c r="H167" i="4"/>
  <c r="H168" i="4"/>
  <c r="H90" i="4"/>
  <c r="H208" i="4"/>
  <c r="H91" i="4"/>
  <c r="H68" i="4"/>
  <c r="H171" i="4"/>
  <c r="H109" i="4"/>
  <c r="H110" i="4"/>
  <c r="H103" i="4"/>
  <c r="H173" i="4"/>
  <c r="H115" i="4"/>
  <c r="H116" i="4"/>
  <c r="H111" i="4"/>
  <c r="H112" i="4"/>
  <c r="H117" i="4"/>
  <c r="H121" i="4"/>
  <c r="H122" i="4"/>
  <c r="H119" i="4"/>
  <c r="H104" i="4"/>
  <c r="H123" i="4"/>
  <c r="H124" i="4"/>
  <c r="H125" i="4"/>
  <c r="H172" i="4"/>
  <c r="H93" i="4"/>
  <c r="H120" i="4"/>
  <c r="H113" i="4"/>
  <c r="H126" i="4"/>
  <c r="H127" i="4"/>
  <c r="H128" i="4"/>
  <c r="H129" i="4"/>
  <c r="H130" i="4"/>
  <c r="H131" i="4"/>
  <c r="H132" i="4"/>
  <c r="H106" i="4"/>
  <c r="H133" i="4"/>
  <c r="H134" i="4"/>
  <c r="H135" i="4"/>
  <c r="H228" i="4"/>
  <c r="H229" i="4"/>
  <c r="H4" i="4"/>
  <c r="H105" i="4"/>
  <c r="H137" i="4"/>
  <c r="H138" i="4"/>
  <c r="H203" i="4"/>
  <c r="H230" i="4"/>
  <c r="H231" i="4"/>
  <c r="H5" i="4"/>
  <c r="H232" i="4"/>
  <c r="H233" i="4"/>
  <c r="H139" i="4"/>
  <c r="H140" i="4"/>
  <c r="H141" i="4"/>
  <c r="H142" i="4"/>
  <c r="H179" i="4"/>
  <c r="H234" i="4"/>
  <c r="H235" i="4"/>
  <c r="H180" i="4"/>
  <c r="H145" i="4"/>
  <c r="H146" i="4"/>
  <c r="H147" i="4"/>
  <c r="H243" i="4"/>
  <c r="H148" i="4"/>
  <c r="H195" i="4"/>
  <c r="H178" i="4"/>
  <c r="H181" i="4"/>
  <c r="H143" i="4"/>
  <c r="H182" i="4"/>
  <c r="H206" i="4"/>
  <c r="H152" i="4"/>
  <c r="H154" i="4"/>
  <c r="H144" i="4"/>
  <c r="H236" i="4"/>
  <c r="H237" i="4"/>
  <c r="H238" i="4"/>
  <c r="H136" i="4"/>
  <c r="H186" i="4"/>
  <c r="H158" i="4"/>
  <c r="H149" i="4"/>
  <c r="H187" i="4"/>
  <c r="H188" i="4"/>
  <c r="H155" i="4"/>
  <c r="H156" i="4"/>
  <c r="H157" i="4"/>
  <c r="H159" i="4"/>
  <c r="H184" i="4"/>
  <c r="H189" i="4"/>
  <c r="H196" i="4"/>
  <c r="H197" i="4"/>
  <c r="H198" i="4"/>
  <c r="H204" i="4"/>
  <c r="H205" i="4"/>
  <c r="H207" i="4"/>
  <c r="H150" i="4"/>
  <c r="H202" i="4"/>
  <c r="H200" i="4"/>
  <c r="H17" i="4"/>
  <c r="Q200" i="4" l="1"/>
  <c r="Q207" i="4"/>
  <c r="Q198" i="4"/>
  <c r="Q189" i="4"/>
  <c r="Q205" i="4"/>
  <c r="Q202" i="4"/>
  <c r="Q197" i="4"/>
  <c r="Q184" i="4"/>
  <c r="Q188" i="4"/>
  <c r="Q158" i="4"/>
  <c r="Q206" i="4"/>
  <c r="Q157" i="4"/>
  <c r="Q155" i="4"/>
  <c r="Q149" i="4"/>
  <c r="Q136" i="4"/>
  <c r="Q237" i="4"/>
  <c r="Q152" i="4"/>
  <c r="Q143" i="4"/>
  <c r="Q195" i="4"/>
  <c r="Q156" i="4"/>
  <c r="Q236" i="4"/>
  <c r="Q181" i="4"/>
  <c r="Q148" i="4"/>
  <c r="Q204" i="4"/>
  <c r="Q159" i="4"/>
  <c r="Q187" i="4"/>
  <c r="Q238" i="4"/>
  <c r="Q144" i="4"/>
  <c r="Q182" i="4"/>
  <c r="Q178" i="4"/>
  <c r="Q150" i="4"/>
  <c r="Q196" i="4"/>
  <c r="Q186" i="4"/>
  <c r="Q154" i="4"/>
  <c r="U11" i="4"/>
  <c r="W11" i="4" s="1"/>
  <c r="U12" i="4"/>
  <c r="W12" i="4" s="1"/>
  <c r="U13" i="4"/>
  <c r="W13" i="4" s="1"/>
  <c r="U6" i="4"/>
  <c r="W6" i="4" s="1"/>
  <c r="U14" i="4"/>
  <c r="W14" i="4" s="1"/>
  <c r="U7" i="4"/>
  <c r="W7" i="4" s="1"/>
  <c r="U15" i="4"/>
  <c r="W15" i="4" s="1"/>
  <c r="U16" i="4"/>
  <c r="W16" i="4" s="1"/>
  <c r="U17" i="4"/>
  <c r="W17" i="4" s="1"/>
  <c r="U18" i="4"/>
  <c r="W18" i="4" s="1"/>
  <c r="U19" i="4"/>
  <c r="W19" i="4" s="1"/>
  <c r="U122" i="4"/>
  <c r="W122" i="4" s="1"/>
  <c r="U4" i="4"/>
  <c r="W4" i="4" s="1"/>
  <c r="U8" i="4"/>
  <c r="W8" i="4" s="1"/>
  <c r="U20" i="4"/>
  <c r="W20" i="4" s="1"/>
  <c r="U21" i="4"/>
  <c r="W21" i="4" s="1"/>
  <c r="U22" i="4"/>
  <c r="W22" i="4" s="1"/>
  <c r="U23" i="4"/>
  <c r="W23" i="4" s="1"/>
  <c r="U24" i="4"/>
  <c r="W24" i="4" s="1"/>
  <c r="U123" i="4"/>
  <c r="W123" i="4" s="1"/>
  <c r="U124" i="4"/>
  <c r="W124" i="4" s="1"/>
  <c r="U25" i="4"/>
  <c r="W25" i="4" s="1"/>
  <c r="U134" i="4"/>
  <c r="W134" i="4" s="1"/>
  <c r="U135" i="4"/>
  <c r="W135" i="4" s="1"/>
  <c r="U42" i="4"/>
  <c r="W42" i="4" s="1"/>
  <c r="U43" i="4"/>
  <c r="W43" i="4" s="1"/>
  <c r="U44" i="4"/>
  <c r="W44" i="4" s="1"/>
  <c r="U45" i="4"/>
  <c r="W45" i="4" s="1"/>
  <c r="U46" i="4"/>
  <c r="W46" i="4" s="1"/>
  <c r="U29" i="4"/>
  <c r="W29" i="4" s="1"/>
  <c r="U30" i="4"/>
  <c r="W30" i="4" s="1"/>
  <c r="U31" i="4"/>
  <c r="W31" i="4" s="1"/>
  <c r="U32" i="4"/>
  <c r="W32" i="4" s="1"/>
  <c r="U26" i="4"/>
  <c r="W26" i="4" s="1"/>
  <c r="U47" i="4"/>
  <c r="W47" i="4" s="1"/>
  <c r="U5" i="4"/>
  <c r="W5" i="4" s="1"/>
  <c r="U54" i="4"/>
  <c r="W54" i="4" s="1"/>
  <c r="U55" i="4"/>
  <c r="W55" i="4" s="1"/>
  <c r="U33" i="4"/>
  <c r="W33" i="4" s="1"/>
  <c r="U34" i="4"/>
  <c r="W34" i="4" s="1"/>
  <c r="U35" i="4"/>
  <c r="W35" i="4" s="1"/>
  <c r="U27" i="4"/>
  <c r="W27" i="4" s="1"/>
  <c r="U48" i="4"/>
  <c r="W48" i="4" s="1"/>
  <c r="U49" i="4"/>
  <c r="W49" i="4" s="1"/>
  <c r="U50" i="4"/>
  <c r="W50" i="4" s="1"/>
  <c r="U196" i="4"/>
  <c r="W196" i="4" s="1"/>
  <c r="U56" i="4"/>
  <c r="W56" i="4" s="1"/>
  <c r="U57" i="4"/>
  <c r="W57" i="4" s="1"/>
  <c r="U58" i="4"/>
  <c r="W58" i="4" s="1"/>
  <c r="U59" i="4"/>
  <c r="W59" i="4" s="1"/>
  <c r="U60" i="4"/>
  <c r="W60" i="4" s="1"/>
  <c r="U61" i="4"/>
  <c r="W61" i="4" s="1"/>
  <c r="U62" i="4"/>
  <c r="W62" i="4" s="1"/>
  <c r="U63" i="4"/>
  <c r="W63" i="4" s="1"/>
  <c r="U64" i="4"/>
  <c r="W64" i="4" s="1"/>
  <c r="U65" i="4"/>
  <c r="W65" i="4" s="1"/>
  <c r="U66" i="4"/>
  <c r="W66" i="4" s="1"/>
  <c r="U71" i="4"/>
  <c r="W71" i="4" s="1"/>
  <c r="U72" i="4"/>
  <c r="W72" i="4" s="1"/>
  <c r="U73" i="4"/>
  <c r="W73" i="4" s="1"/>
  <c r="U74" i="4"/>
  <c r="W74" i="4" s="1"/>
  <c r="U75" i="4"/>
  <c r="W75" i="4" s="1"/>
  <c r="U76" i="4"/>
  <c r="W76" i="4" s="1"/>
  <c r="U77" i="4"/>
  <c r="W77" i="4" s="1"/>
  <c r="U78" i="4"/>
  <c r="W78" i="4" s="1"/>
  <c r="U79" i="4"/>
  <c r="W79" i="4" s="1"/>
  <c r="U80" i="4"/>
  <c r="W80" i="4" s="1"/>
  <c r="U81" i="4"/>
  <c r="W81" i="4" s="1"/>
  <c r="U82" i="4"/>
  <c r="W82" i="4" s="1"/>
  <c r="U83" i="4"/>
  <c r="W83" i="4" s="1"/>
  <c r="U84" i="4"/>
  <c r="W84" i="4" s="1"/>
  <c r="U85" i="4"/>
  <c r="W85" i="4" s="1"/>
  <c r="U86" i="4"/>
  <c r="W86" i="4" s="1"/>
  <c r="U87" i="4"/>
  <c r="W87" i="4" s="1"/>
  <c r="U88" i="4"/>
  <c r="W88" i="4" s="1"/>
  <c r="U89" i="4"/>
  <c r="W89" i="4" s="1"/>
  <c r="U90" i="4"/>
  <c r="W90" i="4" s="1"/>
  <c r="U91" i="4"/>
  <c r="W91" i="4" s="1"/>
  <c r="U92" i="4"/>
  <c r="W92" i="4" s="1"/>
  <c r="U93" i="4"/>
  <c r="W93" i="4" s="1"/>
  <c r="U94" i="4"/>
  <c r="W94" i="4" s="1"/>
  <c r="U95" i="4"/>
  <c r="W95" i="4" s="1"/>
  <c r="U28" i="4"/>
  <c r="W28" i="4" s="1"/>
  <c r="U67" i="4"/>
  <c r="W67" i="4" s="1"/>
  <c r="U96" i="4"/>
  <c r="W96" i="4" s="1"/>
  <c r="U198" i="4"/>
  <c r="W198" i="4" s="1"/>
  <c r="U36" i="4"/>
  <c r="W36" i="4" s="1"/>
  <c r="U68" i="4"/>
  <c r="W68" i="4" s="1"/>
  <c r="U125" i="4"/>
  <c r="W125" i="4" s="1"/>
  <c r="U51" i="4"/>
  <c r="W51" i="4" s="1"/>
  <c r="U52" i="4"/>
  <c r="W52" i="4" s="1"/>
  <c r="U69" i="4"/>
  <c r="W69" i="4" s="1"/>
  <c r="U37" i="4"/>
  <c r="W37" i="4" s="1"/>
  <c r="U38" i="4"/>
  <c r="W38" i="4" s="1"/>
  <c r="U53" i="4"/>
  <c r="W53" i="4" s="1"/>
  <c r="U39" i="4"/>
  <c r="W39" i="4" s="1"/>
  <c r="U100" i="4"/>
  <c r="W100" i="4" s="1"/>
  <c r="U101" i="4"/>
  <c r="W101" i="4" s="1"/>
  <c r="U140" i="4"/>
  <c r="W140" i="4" s="1"/>
  <c r="U102" i="4"/>
  <c r="W102" i="4" s="1"/>
  <c r="U103" i="4"/>
  <c r="W103" i="4" s="1"/>
  <c r="U104" i="4"/>
  <c r="W104" i="4" s="1"/>
  <c r="U105" i="4"/>
  <c r="W105" i="4" s="1"/>
  <c r="U97" i="4"/>
  <c r="W97" i="4" s="1"/>
  <c r="U40" i="4"/>
  <c r="W40" i="4" s="1"/>
  <c r="U70" i="4"/>
  <c r="W70" i="4" s="1"/>
  <c r="U98" i="4"/>
  <c r="W98" i="4" s="1"/>
  <c r="U99" i="4"/>
  <c r="W99" i="4" s="1"/>
  <c r="U126" i="4"/>
  <c r="W126" i="4" s="1"/>
  <c r="U106" i="4"/>
  <c r="W106" i="4" s="1"/>
  <c r="U107" i="4"/>
  <c r="W107" i="4" s="1"/>
  <c r="U109" i="4"/>
  <c r="W109" i="4" s="1"/>
  <c r="U213" i="4"/>
  <c r="W213" i="4" s="1"/>
  <c r="U110" i="4"/>
  <c r="W110" i="4" s="1"/>
  <c r="U41" i="4"/>
  <c r="W41" i="4" s="1"/>
  <c r="U114" i="4"/>
  <c r="W114" i="4" s="1"/>
  <c r="U127" i="4"/>
  <c r="W127" i="4" s="1"/>
  <c r="U111" i="4"/>
  <c r="W111" i="4" s="1"/>
  <c r="U112" i="4"/>
  <c r="W112" i="4" s="1"/>
  <c r="U113" i="4"/>
  <c r="W113" i="4" s="1"/>
  <c r="U115" i="4"/>
  <c r="W115" i="4" s="1"/>
  <c r="U220" i="4"/>
  <c r="W220" i="4" s="1"/>
  <c r="U116" i="4"/>
  <c r="W116" i="4" s="1"/>
  <c r="U117" i="4"/>
  <c r="W117" i="4" s="1"/>
  <c r="U128" i="4"/>
  <c r="W128" i="4" s="1"/>
  <c r="U129" i="4"/>
  <c r="W129" i="4" s="1"/>
  <c r="U130" i="4"/>
  <c r="W130" i="4" s="1"/>
  <c r="U118" i="4"/>
  <c r="W118" i="4" s="1"/>
  <c r="U136" i="4"/>
  <c r="W136" i="4" s="1"/>
  <c r="U137" i="4"/>
  <c r="W137" i="4" s="1"/>
  <c r="U138" i="4"/>
  <c r="W138" i="4" s="1"/>
  <c r="U131" i="4"/>
  <c r="W131" i="4" s="1"/>
  <c r="U132" i="4"/>
  <c r="W132" i="4" s="1"/>
  <c r="U139" i="4"/>
  <c r="W139" i="4" s="1"/>
  <c r="U145" i="4"/>
  <c r="W145" i="4" s="1"/>
  <c r="U146" i="4"/>
  <c r="W146" i="4" s="1"/>
  <c r="U141" i="4"/>
  <c r="W141" i="4" s="1"/>
  <c r="U119" i="4"/>
  <c r="W119" i="4" s="1"/>
  <c r="U147" i="4"/>
  <c r="W147" i="4" s="1"/>
  <c r="U148" i="4"/>
  <c r="W148" i="4" s="1"/>
  <c r="U149" i="4"/>
  <c r="W149" i="4" s="1"/>
  <c r="U150" i="4"/>
  <c r="W150" i="4" s="1"/>
  <c r="U151" i="4"/>
  <c r="W151" i="4" s="1"/>
  <c r="U142" i="4"/>
  <c r="W142" i="4" s="1"/>
  <c r="U133" i="4"/>
  <c r="W133" i="4" s="1"/>
  <c r="U152" i="4"/>
  <c r="W152" i="4" s="1"/>
  <c r="U153" i="4"/>
  <c r="W153" i="4" s="1"/>
  <c r="U154" i="4"/>
  <c r="W154" i="4" s="1"/>
  <c r="U155" i="4"/>
  <c r="W155" i="4" s="1"/>
  <c r="U156" i="4"/>
  <c r="W156" i="4" s="1"/>
  <c r="U157" i="4"/>
  <c r="W157" i="4" s="1"/>
  <c r="U158" i="4"/>
  <c r="W158" i="4" s="1"/>
  <c r="U121" i="4"/>
  <c r="W121" i="4" s="1"/>
  <c r="U159" i="4"/>
  <c r="W159" i="4" s="1"/>
  <c r="U160" i="4"/>
  <c r="W160" i="4" s="1"/>
  <c r="U161" i="4"/>
  <c r="W161" i="4" s="1"/>
  <c r="U162" i="4"/>
  <c r="W162" i="4" s="1"/>
  <c r="U163" i="4"/>
  <c r="W163" i="4" s="1"/>
  <c r="U143" i="4"/>
  <c r="W143" i="4" s="1"/>
  <c r="U120" i="4"/>
  <c r="W120" i="4" s="1"/>
  <c r="U174" i="4"/>
  <c r="W174" i="4" s="1"/>
  <c r="U175" i="4"/>
  <c r="W175" i="4" s="1"/>
  <c r="U215" i="4"/>
  <c r="W215" i="4" s="1"/>
  <c r="U164" i="4"/>
  <c r="W164" i="4" s="1"/>
  <c r="U165" i="4"/>
  <c r="W165" i="4" s="1"/>
  <c r="U144" i="4"/>
  <c r="W144" i="4" s="1"/>
  <c r="U166" i="4"/>
  <c r="W166" i="4" s="1"/>
  <c r="U167" i="4"/>
  <c r="W167" i="4" s="1"/>
  <c r="U176" i="4"/>
  <c r="W176" i="4" s="1"/>
  <c r="U177" i="4"/>
  <c r="W177" i="4" s="1"/>
  <c r="U178" i="4"/>
  <c r="W178" i="4" s="1"/>
  <c r="U179" i="4"/>
  <c r="W179" i="4" s="1"/>
  <c r="U183" i="4"/>
  <c r="W183" i="4" s="1"/>
  <c r="U168" i="4"/>
  <c r="W168" i="4" s="1"/>
  <c r="U169" i="4"/>
  <c r="W169" i="4" s="1"/>
  <c r="U184" i="4"/>
  <c r="W184" i="4" s="1"/>
  <c r="U185" i="4"/>
  <c r="W185" i="4" s="1"/>
  <c r="U186" i="4"/>
  <c r="W186" i="4" s="1"/>
  <c r="U187" i="4"/>
  <c r="W187" i="4" s="1"/>
  <c r="U188" i="4"/>
  <c r="W188" i="4" s="1"/>
  <c r="U9" i="4"/>
  <c r="W9" i="4" s="1"/>
  <c r="M100" i="4" l="1"/>
  <c r="P100" i="4"/>
  <c r="M86" i="4"/>
  <c r="P86" i="4"/>
  <c r="M177" i="4"/>
  <c r="P177" i="4"/>
  <c r="M56" i="4"/>
  <c r="P56" i="4"/>
  <c r="M162" i="4"/>
  <c r="P162" i="4"/>
  <c r="M163" i="4"/>
  <c r="P163" i="4"/>
  <c r="M121" i="4"/>
  <c r="P121" i="4"/>
  <c r="M249" i="4"/>
  <c r="P249" i="4"/>
  <c r="M201" i="4"/>
  <c r="P201" i="4"/>
  <c r="M165" i="4"/>
  <c r="P165" i="4"/>
  <c r="M50" i="4"/>
  <c r="P50" i="4"/>
  <c r="M169" i="4"/>
  <c r="P169" i="4"/>
  <c r="M91" i="4"/>
  <c r="P91" i="4"/>
  <c r="M124" i="4"/>
  <c r="P124" i="4"/>
  <c r="M125" i="4"/>
  <c r="P125" i="4"/>
  <c r="M68" i="4"/>
  <c r="P68" i="4"/>
  <c r="M147" i="4"/>
  <c r="P147" i="4"/>
  <c r="M134" i="4"/>
  <c r="P134" i="4"/>
  <c r="M103" i="4"/>
  <c r="P103" i="4"/>
  <c r="M122" i="4"/>
  <c r="P122" i="4"/>
  <c r="M108" i="4"/>
  <c r="P108" i="4"/>
  <c r="M119" i="4"/>
  <c r="P119" i="4"/>
  <c r="M104" i="4"/>
  <c r="P104" i="4"/>
  <c r="M172" i="4"/>
  <c r="P172" i="4"/>
  <c r="M93" i="4"/>
  <c r="P93" i="4"/>
  <c r="M120" i="4"/>
  <c r="P120" i="4"/>
  <c r="M126" i="4"/>
  <c r="P126" i="4"/>
  <c r="M127" i="4"/>
  <c r="P127" i="4"/>
  <c r="M128" i="4"/>
  <c r="P128" i="4"/>
  <c r="M129" i="4"/>
  <c r="P129" i="4"/>
  <c r="M130" i="4"/>
  <c r="P130" i="4"/>
  <c r="M173" i="4"/>
  <c r="P173" i="4"/>
  <c r="M115" i="4"/>
  <c r="P115" i="4"/>
  <c r="M116" i="4"/>
  <c r="P116" i="4"/>
  <c r="M113" i="4"/>
  <c r="P113" i="4"/>
  <c r="M135" i="4"/>
  <c r="P135" i="4"/>
  <c r="M131" i="4"/>
  <c r="P131" i="4"/>
  <c r="M132" i="4"/>
  <c r="P132" i="4"/>
  <c r="M228" i="4"/>
  <c r="P228" i="4"/>
  <c r="M229" i="4"/>
  <c r="P229" i="4"/>
  <c r="M106" i="4"/>
  <c r="P106" i="4"/>
  <c r="M4" i="4"/>
  <c r="P4" i="4"/>
  <c r="M105" i="4"/>
  <c r="P105" i="4"/>
  <c r="M137" i="4"/>
  <c r="P137" i="4"/>
  <c r="M138" i="4"/>
  <c r="P138" i="4"/>
  <c r="M203" i="4"/>
  <c r="P203" i="4"/>
  <c r="M133" i="4"/>
  <c r="P133" i="4"/>
  <c r="M230" i="4"/>
  <c r="P230" i="4"/>
  <c r="M243" i="4"/>
  <c r="P243" i="4"/>
  <c r="M231" i="4"/>
  <c r="P231" i="4"/>
  <c r="M5" i="4"/>
  <c r="P5" i="4"/>
  <c r="M232" i="4"/>
  <c r="P232" i="4"/>
  <c r="M233" i="4"/>
  <c r="P233" i="4"/>
  <c r="M139" i="4"/>
  <c r="P139" i="4"/>
  <c r="M140" i="4"/>
  <c r="P140" i="4"/>
  <c r="M141" i="4"/>
  <c r="P141" i="4"/>
  <c r="M142" i="4"/>
  <c r="P142" i="4"/>
  <c r="M179" i="4"/>
  <c r="P179" i="4"/>
  <c r="M234" i="4"/>
  <c r="P234" i="4"/>
  <c r="Q172" i="4" l="1"/>
  <c r="Q228" i="4"/>
  <c r="Q139" i="4"/>
  <c r="Q105" i="4"/>
  <c r="Q108" i="4"/>
  <c r="Q201" i="4"/>
  <c r="Q231" i="4"/>
  <c r="Q133" i="4"/>
  <c r="Q104" i="4"/>
  <c r="Q122" i="4"/>
  <c r="Q50" i="4"/>
  <c r="Q113" i="4"/>
  <c r="Q103" i="4"/>
  <c r="Q91" i="4"/>
  <c r="Q135" i="4"/>
  <c r="Q243" i="4"/>
  <c r="Q106" i="4"/>
  <c r="Q129" i="4"/>
  <c r="Q147" i="4"/>
  <c r="Q234" i="4"/>
  <c r="Q128" i="4"/>
  <c r="Q93" i="4"/>
  <c r="Q249" i="4"/>
  <c r="Q138" i="4"/>
  <c r="Q115" i="4"/>
  <c r="Q179" i="4"/>
  <c r="Q203" i="4"/>
  <c r="Q100" i="4"/>
  <c r="Q229" i="4"/>
  <c r="Q125" i="4"/>
  <c r="Q169" i="4"/>
  <c r="Q121" i="4"/>
  <c r="Q140" i="4"/>
  <c r="Q232" i="4"/>
  <c r="Q130" i="4"/>
  <c r="Q134" i="4"/>
  <c r="Q163" i="4"/>
  <c r="Q177" i="4"/>
  <c r="Q142" i="4"/>
  <c r="Q132" i="4"/>
  <c r="Q127" i="4"/>
  <c r="Q119" i="4"/>
  <c r="Q165" i="4"/>
  <c r="Q162" i="4"/>
  <c r="Q86" i="4"/>
  <c r="Q141" i="4"/>
  <c r="Q5" i="4"/>
  <c r="Q4" i="4"/>
  <c r="Q131" i="4"/>
  <c r="Q173" i="4"/>
  <c r="Q126" i="4"/>
  <c r="Q120" i="4"/>
  <c r="Q124" i="4"/>
  <c r="Q56" i="4"/>
  <c r="Q233" i="4"/>
  <c r="Q230" i="4"/>
  <c r="Q137" i="4"/>
  <c r="Q116" i="4"/>
  <c r="Q68" i="4"/>
  <c r="P146" i="4" l="1"/>
  <c r="P42" i="4"/>
  <c r="P71" i="4"/>
  <c r="P208" i="4"/>
  <c r="M146" i="4"/>
  <c r="M42" i="4"/>
  <c r="M71" i="4"/>
  <c r="M208" i="4"/>
  <c r="Q71" i="4" l="1"/>
  <c r="Q146" i="4"/>
  <c r="Q42" i="4"/>
  <c r="Q208" i="4"/>
  <c r="M20" i="4" l="1"/>
  <c r="P20" i="4"/>
  <c r="M18" i="4"/>
  <c r="P18" i="4"/>
  <c r="M19" i="4"/>
  <c r="P19" i="4"/>
  <c r="M27" i="4"/>
  <c r="P27" i="4"/>
  <c r="M7" i="4"/>
  <c r="P7" i="4"/>
  <c r="M24" i="4"/>
  <c r="P24" i="4"/>
  <c r="M70" i="4"/>
  <c r="P70" i="4"/>
  <c r="M36" i="4"/>
  <c r="P36" i="4"/>
  <c r="M37" i="4"/>
  <c r="P37" i="4"/>
  <c r="M46" i="4"/>
  <c r="P46" i="4"/>
  <c r="M114" i="4"/>
  <c r="P114" i="4"/>
  <c r="M191" i="4"/>
  <c r="P191" i="4"/>
  <c r="M38" i="4"/>
  <c r="P38" i="4"/>
  <c r="M11" i="4"/>
  <c r="P11" i="4"/>
  <c r="M14" i="4"/>
  <c r="P14" i="4"/>
  <c r="M52" i="4"/>
  <c r="P52" i="4"/>
  <c r="M51" i="4"/>
  <c r="P51" i="4"/>
  <c r="M77" i="4"/>
  <c r="P77" i="4"/>
  <c r="M74" i="4"/>
  <c r="P74" i="4"/>
  <c r="M8" i="4"/>
  <c r="P8" i="4"/>
  <c r="M88" i="4"/>
  <c r="P88" i="4"/>
  <c r="M9" i="4"/>
  <c r="P9" i="4"/>
  <c r="M25" i="4"/>
  <c r="P25" i="4"/>
  <c r="M23" i="4"/>
  <c r="P23" i="4"/>
  <c r="M227" i="4"/>
  <c r="P227" i="4"/>
  <c r="M92" i="4"/>
  <c r="P92" i="4"/>
  <c r="M13" i="4"/>
  <c r="P13" i="4"/>
  <c r="M193" i="4"/>
  <c r="M107" i="4"/>
  <c r="P107" i="4"/>
  <c r="M10" i="4"/>
  <c r="P10" i="4"/>
  <c r="M61" i="4"/>
  <c r="P61" i="4"/>
  <c r="M26" i="4"/>
  <c r="P26" i="4"/>
  <c r="M30" i="4"/>
  <c r="P30" i="4"/>
  <c r="M31" i="4"/>
  <c r="P31" i="4"/>
  <c r="M17" i="4"/>
  <c r="P17" i="4"/>
  <c r="M6" i="4"/>
  <c r="P6" i="4"/>
  <c r="M15" i="4"/>
  <c r="P15" i="4"/>
  <c r="M34" i="4"/>
  <c r="P34" i="4"/>
  <c r="M109" i="4"/>
  <c r="P109" i="4"/>
  <c r="M32" i="4"/>
  <c r="P32" i="4"/>
  <c r="M73" i="4"/>
  <c r="P73" i="4"/>
  <c r="M65" i="4"/>
  <c r="P65" i="4"/>
  <c r="M22" i="4"/>
  <c r="P22" i="4"/>
  <c r="M110" i="4"/>
  <c r="P110" i="4"/>
  <c r="M35" i="4"/>
  <c r="P35" i="4"/>
  <c r="M75" i="4"/>
  <c r="P75" i="4"/>
  <c r="M94" i="4"/>
  <c r="P94" i="4"/>
  <c r="M45" i="4"/>
  <c r="P45" i="4"/>
  <c r="M33" i="4"/>
  <c r="P33" i="4"/>
  <c r="M16" i="4"/>
  <c r="P16" i="4"/>
  <c r="M78" i="4"/>
  <c r="P78" i="4"/>
  <c r="M44" i="4"/>
  <c r="P44" i="4"/>
  <c r="M54" i="4"/>
  <c r="P54" i="4"/>
  <c r="M55" i="4"/>
  <c r="P55" i="4"/>
  <c r="M171" i="4"/>
  <c r="P171" i="4"/>
  <c r="M12" i="4"/>
  <c r="P12" i="4"/>
  <c r="M250" i="4"/>
  <c r="P250" i="4"/>
  <c r="M21" i="4"/>
  <c r="P21" i="4"/>
  <c r="M167" i="4"/>
  <c r="P167" i="4"/>
  <c r="M53" i="4"/>
  <c r="P53" i="4"/>
  <c r="M174" i="4"/>
  <c r="P174" i="4"/>
  <c r="M59" i="4"/>
  <c r="P59" i="4"/>
  <c r="M80" i="4"/>
  <c r="P80" i="4"/>
  <c r="M41" i="4"/>
  <c r="P41" i="4"/>
  <c r="M58" i="4"/>
  <c r="P58" i="4"/>
  <c r="M123" i="4"/>
  <c r="P123" i="4"/>
  <c r="M63" i="4"/>
  <c r="P63" i="4"/>
  <c r="M64" i="4"/>
  <c r="P64" i="4"/>
  <c r="M151" i="4"/>
  <c r="P151" i="4"/>
  <c r="M160" i="4"/>
  <c r="P160" i="4"/>
  <c r="M40" i="4"/>
  <c r="P40" i="4"/>
  <c r="M96" i="4"/>
  <c r="P96" i="4"/>
  <c r="M97" i="4"/>
  <c r="P97" i="4"/>
  <c r="M248" i="4"/>
  <c r="P248" i="4"/>
  <c r="M57" i="4"/>
  <c r="P57" i="4"/>
  <c r="M235" i="4"/>
  <c r="P235" i="4"/>
  <c r="M28" i="4"/>
  <c r="P28" i="4"/>
  <c r="M39" i="4"/>
  <c r="P39" i="4"/>
  <c r="M161" i="4"/>
  <c r="P161" i="4"/>
  <c r="M112" i="4"/>
  <c r="P112" i="4"/>
  <c r="M85" i="4"/>
  <c r="P85" i="4"/>
  <c r="M226" i="4"/>
  <c r="P226" i="4"/>
  <c r="M84" i="4"/>
  <c r="P84" i="4"/>
  <c r="M69" i="4"/>
  <c r="P69" i="4"/>
  <c r="M180" i="4"/>
  <c r="P180" i="4"/>
  <c r="M168" i="4"/>
  <c r="P168" i="4"/>
  <c r="M117" i="4"/>
  <c r="P117" i="4"/>
  <c r="M87" i="4"/>
  <c r="P87" i="4"/>
  <c r="M62" i="4"/>
  <c r="P62" i="4"/>
  <c r="M47" i="4"/>
  <c r="P47" i="4"/>
  <c r="M81" i="4"/>
  <c r="P81" i="4"/>
  <c r="M67" i="4"/>
  <c r="P67" i="4"/>
  <c r="M118" i="4"/>
  <c r="P118" i="4"/>
  <c r="M194" i="4"/>
  <c r="P194" i="4"/>
  <c r="M66" i="4"/>
  <c r="P66" i="4"/>
  <c r="M72" i="4"/>
  <c r="P72" i="4"/>
  <c r="M176" i="4"/>
  <c r="P176" i="4"/>
  <c r="M60" i="4"/>
  <c r="P60" i="4"/>
  <c r="M83" i="4"/>
  <c r="P83" i="4"/>
  <c r="M29" i="4"/>
  <c r="P29" i="4"/>
  <c r="M95" i="4"/>
  <c r="P95" i="4"/>
  <c r="M98" i="4"/>
  <c r="P98" i="4"/>
  <c r="M89" i="4"/>
  <c r="P89" i="4"/>
  <c r="M170" i="4"/>
  <c r="P170" i="4"/>
  <c r="M166" i="4"/>
  <c r="P166" i="4"/>
  <c r="M99" i="4"/>
  <c r="P99" i="4"/>
  <c r="M82" i="4"/>
  <c r="P82" i="4"/>
  <c r="M79" i="4"/>
  <c r="P79" i="4"/>
  <c r="M43" i="4"/>
  <c r="P43" i="4"/>
  <c r="M48" i="4"/>
  <c r="P48" i="4"/>
  <c r="M111" i="4"/>
  <c r="P111" i="4"/>
  <c r="M49" i="4"/>
  <c r="P49" i="4"/>
  <c r="M153" i="4"/>
  <c r="P153" i="4"/>
  <c r="M175" i="4"/>
  <c r="P175" i="4"/>
  <c r="M90" i="4"/>
  <c r="P90" i="4"/>
  <c r="M145" i="4"/>
  <c r="P145" i="4"/>
  <c r="M101" i="4"/>
  <c r="P101" i="4"/>
  <c r="M102" i="4"/>
  <c r="P102" i="4"/>
  <c r="P76" i="4"/>
  <c r="M76" i="4"/>
  <c r="Q59" i="4" l="1"/>
  <c r="Q18" i="4"/>
  <c r="U10" i="4" s="1"/>
  <c r="W10" i="4" s="1"/>
  <c r="Q76" i="4"/>
  <c r="Q90" i="4"/>
  <c r="Q89" i="4"/>
  <c r="Q176" i="4"/>
  <c r="Q161" i="4"/>
  <c r="Q64" i="4"/>
  <c r="Q35" i="4"/>
  <c r="Q30" i="4"/>
  <c r="Q13" i="4"/>
  <c r="Q51" i="4"/>
  <c r="Q191" i="4"/>
  <c r="Q180" i="4"/>
  <c r="Q101" i="4"/>
  <c r="Q175" i="4"/>
  <c r="Q111" i="4"/>
  <c r="Q79" i="4"/>
  <c r="Q166" i="4"/>
  <c r="Q98" i="4"/>
  <c r="Q83" i="4"/>
  <c r="Q72" i="4"/>
  <c r="Q118" i="4"/>
  <c r="Q47" i="4"/>
  <c r="Q117" i="4"/>
  <c r="Q69" i="4"/>
  <c r="Q85" i="4"/>
  <c r="Q39" i="4"/>
  <c r="Q57" i="4"/>
  <c r="Q96" i="4"/>
  <c r="Q160" i="4"/>
  <c r="Q63" i="4"/>
  <c r="Q41" i="4"/>
  <c r="Q250" i="4"/>
  <c r="Q44" i="4"/>
  <c r="Q33" i="4"/>
  <c r="Q94" i="4"/>
  <c r="Q110" i="4"/>
  <c r="Q73" i="4"/>
  <c r="Q34" i="4"/>
  <c r="Q17" i="4"/>
  <c r="Q26" i="4"/>
  <c r="Q107" i="4"/>
  <c r="Q92" i="4"/>
  <c r="Q25" i="4"/>
  <c r="Q88" i="4"/>
  <c r="Q77" i="4"/>
  <c r="Q52" i="4"/>
  <c r="Q11" i="4"/>
  <c r="Q114" i="4"/>
  <c r="Q36" i="4"/>
  <c r="Q7" i="4"/>
  <c r="Q16" i="4"/>
  <c r="Q43" i="4"/>
  <c r="Q81" i="4"/>
  <c r="Q97" i="4"/>
  <c r="Q109" i="4"/>
  <c r="Q9" i="4"/>
  <c r="Q24" i="4"/>
  <c r="Q153" i="4"/>
  <c r="Q170" i="4"/>
  <c r="Q60" i="4"/>
  <c r="Q168" i="4"/>
  <c r="Q112" i="4"/>
  <c r="Q40" i="4"/>
  <c r="Q80" i="4"/>
  <c r="Q21" i="4"/>
  <c r="Q171" i="4"/>
  <c r="Q54" i="4"/>
  <c r="Q75" i="4"/>
  <c r="Q31" i="4"/>
  <c r="Q227" i="4"/>
  <c r="Q46" i="4"/>
  <c r="Q27" i="4"/>
  <c r="Q20" i="4"/>
  <c r="Q55" i="4"/>
  <c r="Q78" i="4"/>
  <c r="Q45" i="4"/>
  <c r="Q65" i="4"/>
  <c r="Q6" i="4"/>
  <c r="Q10" i="4"/>
  <c r="Q23" i="4"/>
  <c r="Q74" i="4"/>
  <c r="Q37" i="4"/>
  <c r="Q19" i="4"/>
  <c r="Q145" i="4"/>
  <c r="Q48" i="4"/>
  <c r="Q82" i="4"/>
  <c r="Q95" i="4"/>
  <c r="Q66" i="4"/>
  <c r="Q67" i="4"/>
  <c r="Q62" i="4"/>
  <c r="Q84" i="4"/>
  <c r="Q28" i="4"/>
  <c r="Q151" i="4"/>
  <c r="Q174" i="4"/>
  <c r="Q167" i="4"/>
  <c r="Q22" i="4"/>
  <c r="Q15" i="4"/>
  <c r="Q193" i="4"/>
  <c r="Q8" i="4"/>
  <c r="Q14" i="4"/>
  <c r="Q70" i="4"/>
  <c r="Q102" i="4"/>
  <c r="Q49" i="4"/>
  <c r="Q99" i="4"/>
  <c r="Q29" i="4"/>
  <c r="Q194" i="4"/>
  <c r="Q87" i="4"/>
  <c r="Q226" i="4"/>
  <c r="Q235" i="4"/>
  <c r="Q58" i="4"/>
  <c r="Q248" i="4"/>
  <c r="Q123" i="4"/>
  <c r="Q53" i="4"/>
  <c r="Q12" i="4"/>
  <c r="Q32" i="4"/>
  <c r="Q61" i="4"/>
  <c r="Q38" i="4"/>
</calcChain>
</file>

<file path=xl/sharedStrings.xml><?xml version="1.0" encoding="utf-8"?>
<sst xmlns="http://schemas.openxmlformats.org/spreadsheetml/2006/main" count="4745" uniqueCount="1243">
  <si>
    <t>Ordem Cronológica de Pagamentos de Prestação de Serviços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</si>
  <si>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</si>
  <si>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</si>
  <si>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</si>
  <si>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</si>
  <si>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</si>
  <si>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</si>
  <si>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</si>
  <si>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</si>
  <si>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</si>
  <si>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</si>
  <si>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Fonte da Informação:</t>
  </si>
  <si>
    <t>Sistema Integrado de Administração Financeira - Estado de Minas Gerais -  Superintendência de Finanças do MP</t>
  </si>
  <si>
    <t>Data da última atualização:</t>
  </si>
  <si>
    <t>Renomear nota fiscal</t>
  </si>
  <si>
    <t>DADOS HIPERLINK</t>
  </si>
  <si>
    <t>Nº SEI</t>
  </si>
  <si>
    <t>Empresa / Nome</t>
  </si>
  <si>
    <t>Objeto</t>
  </si>
  <si>
    <t>NotaFiscal/RPA</t>
  </si>
  <si>
    <t>Data Exigibilidade</t>
  </si>
  <si>
    <t>Prog. Pgto.</t>
  </si>
  <si>
    <t>CT-SIAD</t>
  </si>
  <si>
    <t>NF</t>
  </si>
  <si>
    <t>Contrato ou PC</t>
  </si>
  <si>
    <t>NOTA</t>
  </si>
  <si>
    <t>ENDEREÇO</t>
  </si>
  <si>
    <t>DEZEMBRO</t>
  </si>
  <si>
    <t>19.16.2481.0156453/2023-40</t>
  </si>
  <si>
    <t xml:space="preserve">JORGE ANTONIO MIGUEL MEI - 48.947.094 </t>
  </si>
  <si>
    <t>48.947.094/0001-37</t>
  </si>
  <si>
    <t>MANUTENÇÃO CORRETIVA EM PORTAS DE VIDRO PIVOTANTES, EM PORTAS DE VIDRO DE CORRER E EM PORTAS AUTOMÁTICAS</t>
  </si>
  <si>
    <t xml:space="preserve">084-23 </t>
  </si>
  <si>
    <t>mpmg_nota_fiscal_</t>
  </si>
  <si>
    <t>-</t>
  </si>
  <si>
    <t>2023_unid_1091_contrato_</t>
  </si>
  <si>
    <t xml:space="preserve">mpmg_nota_fiscal_38-2023_unid_1091_contrato_084-23 </t>
  </si>
  <si>
    <t>https://transparencia.mpmg.mp.br/download/</t>
  </si>
  <si>
    <t>.pdf</t>
  </si>
  <si>
    <t>19.16.0270.0157109/2023-70</t>
  </si>
  <si>
    <t>TENACITY COMERCIO E SERVICOS LTDA - EPP</t>
  </si>
  <si>
    <t>04.322.311/0001-28</t>
  </si>
  <si>
    <t>MANUTENCAO CALL CENTER</t>
  </si>
  <si>
    <t xml:space="preserve">226-18 </t>
  </si>
  <si>
    <t xml:space="preserve">mpmg_nota_fiscal_848-2023_unid_1091_contrato_226-18 </t>
  </si>
  <si>
    <t>19.16.0270.0157184/2023-82</t>
  </si>
  <si>
    <t>HAMMER CONSULTORIA LTDA</t>
  </si>
  <si>
    <t>22.786.872/0001-60</t>
  </si>
  <si>
    <t>PRESTAÇÃO DE SERVIÇOS DE DESENVOLVIMENTO E SUSTENTAÇÃO DE SISTEMAS D E INFORMAÇÃO</t>
  </si>
  <si>
    <t xml:space="preserve">108-22 </t>
  </si>
  <si>
    <t xml:space="preserve">mpmg_nota_fiscal_390-2023_unid_1091_contrato_108-22 </t>
  </si>
  <si>
    <t>19.16.1216.0157949/2023-60</t>
  </si>
  <si>
    <t>MANUTENCAO PREVENTIVA TELEFONIA</t>
  </si>
  <si>
    <t xml:space="preserve">069-19 </t>
  </si>
  <si>
    <t xml:space="preserve">mpmg_nota_fiscal_854-2023_unid_1091_contrato_069-19 </t>
  </si>
  <si>
    <t>19.16.2481.0157583/2023-85</t>
  </si>
  <si>
    <t>BRAVO AR SERVICE COMERCIO MAQUINAS E EQUIPAMENTOS LTDA</t>
  </si>
  <si>
    <t>20.982.406/0001-24</t>
  </si>
  <si>
    <t>MANUTENCAO CENTRAL DE CLIMATIZACAO</t>
  </si>
  <si>
    <t xml:space="preserve">073-20 </t>
  </si>
  <si>
    <t xml:space="preserve">mpmg_nota_fiscal_419-2023_unid_1091_contrato_073-20 </t>
  </si>
  <si>
    <t>19.16.2481.0157643/2023-17</t>
  </si>
  <si>
    <t>MANUTENCAO CENTRAL DE CLIMATIZAÇÃO</t>
  </si>
  <si>
    <t xml:space="preserve">109-19 </t>
  </si>
  <si>
    <t xml:space="preserve">mpmg_nota_fiscal_422-2023_unid_1091_contrato_109-19 </t>
  </si>
  <si>
    <t>19.16.2480.0157675/2023-41</t>
  </si>
  <si>
    <t>A &amp; R COMERCIO E SERVICOS LTDA</t>
  </si>
  <si>
    <t>13.050.599/0001-10</t>
  </si>
  <si>
    <t>SERVICOS DIVERSOS - CIVIL, HIDRAULICA, ELETRICA E AFINS</t>
  </si>
  <si>
    <t xml:space="preserve">134-22 </t>
  </si>
  <si>
    <t xml:space="preserve">mpmg_nota_fiscal_1468-2023_unid_1091_contrato_134-22 </t>
  </si>
  <si>
    <t>19.16.1786.0157472/2023-24</t>
  </si>
  <si>
    <t>ATENAS ELEVADORES LTDA</t>
  </si>
  <si>
    <t>10.658.360/0001-39</t>
  </si>
  <si>
    <t>MANUTENCAO ELEVADORES DE PLATAFORMA</t>
  </si>
  <si>
    <t xml:space="preserve">145-19 </t>
  </si>
  <si>
    <t xml:space="preserve">mpmg_nota_fiscal_25871-2023_unid_1091_contrato_145-19 </t>
  </si>
  <si>
    <t>19.16.1143.0158281/2023-48</t>
  </si>
  <si>
    <t>MG ESCAL LTDA - ME</t>
  </si>
  <si>
    <t>14.111.321/0001-78</t>
  </si>
  <si>
    <t>SERVICOS MANUTENCAO ELEVADORES E PLATAFORMAS</t>
  </si>
  <si>
    <t xml:space="preserve">002-20 </t>
  </si>
  <si>
    <t xml:space="preserve">mpmg_nota_fiscal_595-2023_unid_1091_contrato_002-20 </t>
  </si>
  <si>
    <t>19.16.2177.0158330/2023-93</t>
  </si>
  <si>
    <t>LG INFORMATICA S/A</t>
  </si>
  <si>
    <t>01.468.594/0001-22</t>
  </si>
  <si>
    <t>ATUALIZACAO VERSAO SOFTWARE RECURSOS HUMANOS E PAGAMENTO</t>
  </si>
  <si>
    <t xml:space="preserve">227-18 </t>
  </si>
  <si>
    <t xml:space="preserve">mpmg_nota_fiscal_150541-2023_unid_1091_contrato_227-18 </t>
  </si>
  <si>
    <t>19.16.1143.0158324/2023-51</t>
  </si>
  <si>
    <t xml:space="preserve">mpmg_nota_fiscal_646-2023_unid_1091_contrato_002-20 </t>
  </si>
  <si>
    <t>19.16.1216.0157221/2023-25</t>
  </si>
  <si>
    <t>LOGICNET TECNOLOGIA LTDA</t>
  </si>
  <si>
    <t>10.329.992/0001-59</t>
  </si>
  <si>
    <t>SERVICOS DE SEGURANCA INTEGRADA DE REDE DE DADOS, COM FORNECIMENTO DE EQUIPAMENTOS EM COMODATO, SERVICOS DE INSTALACAO, CONFIGURACAO, MANUTENCAO, ATUALIZACAO, MONITORAMENTO E SUPORTE TECNICO, NA FORMA PRESENCIAL E NAO PRESENCIAL, A SEREM EXECUTADOS DE FORMA CONTINUA, NAS DIVERSAS UNIDADES DO MP EM MG E EM BRASILIA/DF</t>
  </si>
  <si>
    <t xml:space="preserve">170-2020 </t>
  </si>
  <si>
    <t xml:space="preserve">mpmg_nota_fiscal_2946-2023_unid_1091_contrato_170-2020 </t>
  </si>
  <si>
    <t xml:space="preserve">mpmg_nota_fiscal_2947-2023_unid_1091_contrato_170-2020 </t>
  </si>
  <si>
    <t xml:space="preserve">mpmg_nota_fiscal_2948-2023_unid_1091_contrato_170-2020 </t>
  </si>
  <si>
    <t>19.16.1511.0157552/2023-49</t>
  </si>
  <si>
    <t>ANTONIO CARLOS PARANHOS</t>
  </si>
  <si>
    <t>061.346.208-40</t>
  </si>
  <si>
    <t>TRANSPORTE TAXI</t>
  </si>
  <si>
    <t>RPA12</t>
  </si>
  <si>
    <t xml:space="preserve">028-23 </t>
  </si>
  <si>
    <t xml:space="preserve">mpmg_nota_fiscal_RPA12-2023_unid_1091_contrato_028-23 </t>
  </si>
  <si>
    <t>19.16.1216.0158071/2023-64</t>
  </si>
  <si>
    <t>AX4B SISTEMAS DE INFORMATICA LTDA</t>
  </si>
  <si>
    <t>22.233.581/0001-44</t>
  </si>
  <si>
    <t>SUBSCRICAO LICENCAS DE USO DE SOFTWARES DE BACKUP E RECUPERACAO</t>
  </si>
  <si>
    <t xml:space="preserve">210-20 </t>
  </si>
  <si>
    <t xml:space="preserve">mpmg_nota_fiscal_15435-2023_unid_1091_contrato_210-20 </t>
  </si>
  <si>
    <t>19.16.0348.0157280/2023-06</t>
  </si>
  <si>
    <t>SALVADOR MARTINS DE ANDRADE</t>
  </si>
  <si>
    <t>493.621.867-72</t>
  </si>
  <si>
    <t>TRANSPORTE - TAXI</t>
  </si>
  <si>
    <t>RPA13</t>
  </si>
  <si>
    <t xml:space="preserve">179-22 </t>
  </si>
  <si>
    <t xml:space="preserve">mpmg_nota_fiscal_RPA13-2023_unid_1091_contrato_179-22 </t>
  </si>
  <si>
    <t>19.16.3907.0157256/2023-37</t>
  </si>
  <si>
    <t>ESTRELA LOCACOES LTDA</t>
  </si>
  <si>
    <t>14.293.669/0001-23</t>
  </si>
  <si>
    <t xml:space="preserve">LOCAÇÃO DE VEICULOS </t>
  </si>
  <si>
    <t xml:space="preserve">137-22 </t>
  </si>
  <si>
    <t xml:space="preserve">mpmg_nota_fiscal_1168-2023_unid_1091_contrato_137-22 </t>
  </si>
  <si>
    <t>19.16.1257.0158672/2023-03</t>
  </si>
  <si>
    <t>PAULO SERGIO RELIQUIA - ME</t>
  </si>
  <si>
    <t>20.917.322/0001-07</t>
  </si>
  <si>
    <t xml:space="preserve">078-23 </t>
  </si>
  <si>
    <t xml:space="preserve">mpmg_nota_fiscal_25-2023_unid_1091_contrato_078-23 </t>
  </si>
  <si>
    <t>19.16.1087.0157776/2023-70</t>
  </si>
  <si>
    <t>DIGITRO TECNOLOGIA S/A</t>
  </si>
  <si>
    <t>83.472.803/0001-76</t>
  </si>
  <si>
    <t>SUPORTE DO SISTEMA GUARDIAO</t>
  </si>
  <si>
    <t xml:space="preserve">009-23 </t>
  </si>
  <si>
    <t xml:space="preserve">mpmg_nota_fiscal_46961-2023_unid_1091_contrato_009-23 </t>
  </si>
  <si>
    <t>19.16.1269.0157168/2023-79</t>
  </si>
  <si>
    <t>WELINGTON ALEXANDRE DE AZEVEDO</t>
  </si>
  <si>
    <t>034.126.186-67</t>
  </si>
  <si>
    <t>SERVICO DE TRANSPORTE DE PASSAGEIRO</t>
  </si>
  <si>
    <t>RPASN</t>
  </si>
  <si>
    <t xml:space="preserve">158-21 </t>
  </si>
  <si>
    <t xml:space="preserve">mpmg_nota_fiscal_RPASN-2023_unid_1091_contrato_158-21 </t>
  </si>
  <si>
    <t>19.16.3907.0157526/2023-22</t>
  </si>
  <si>
    <t>TORKYS SISTEMAS E EQUIPAMENTOS LIMITADA -ME</t>
  </si>
  <si>
    <t>14.938.995/0001-40</t>
  </si>
  <si>
    <t>SERVIÇOS DE RASTREAMENTO E TELEMETRIA COM IDENTIFICAÇÃO DE CONDUTOR.</t>
  </si>
  <si>
    <t xml:space="preserve">043-23 </t>
  </si>
  <si>
    <t xml:space="preserve">mpmg_nota_fiscal_1014-2023_unid_1091_contrato_043-23 </t>
  </si>
  <si>
    <t>19.16.3702.0156929/2023-10</t>
  </si>
  <si>
    <t>PABLO ROCHA DE ALMEIDA</t>
  </si>
  <si>
    <t>104.387.376-79</t>
  </si>
  <si>
    <t>TRABALHO AREA ENGENHARIA - AVALIACAO DE IMOVEIS</t>
  </si>
  <si>
    <t>RPA07</t>
  </si>
  <si>
    <t>ED.CRED.001-2019</t>
  </si>
  <si>
    <t>mpmg_nota_fiscal_RPA07-2023_unid_1091_contrato_ED.CRED.001-2019</t>
  </si>
  <si>
    <t>19.16.3907.0157987/2023-88</t>
  </si>
  <si>
    <t>PERSONAL NET TECNOLOGIA DE INFORMACAO LTDA</t>
  </si>
  <si>
    <t>09.687.900/0002-04</t>
  </si>
  <si>
    <t>CONTRAÇÃO DE SISTEMA DE IDENTIFICAÇÃO AUTOMATICA DE AUTOMÓVEIS</t>
  </si>
  <si>
    <t xml:space="preserve">017-33 </t>
  </si>
  <si>
    <t xml:space="preserve">mpmg_nota_fiscal_44953-2023_unid_1091_contrato_017-33 </t>
  </si>
  <si>
    <t>19.16.0019.0158103/2023-83</t>
  </si>
  <si>
    <t>RENATA ROVINA</t>
  </si>
  <si>
    <t>16.894.119/0001-95</t>
  </si>
  <si>
    <t>SUBSCRICAO DE LICENCA EFD-REINF</t>
  </si>
  <si>
    <t xml:space="preserve">073-23 </t>
  </si>
  <si>
    <t xml:space="preserve">mpmg_nota_fiscal_431-2023_unid_1091_contrato_073-23 </t>
  </si>
  <si>
    <t>19.16.2481.0157964/2023-80</t>
  </si>
  <si>
    <t>PLANEAR ENGENHARIA DE AR CONDICIONADO LTDA</t>
  </si>
  <si>
    <t>34.454.477/0001-69</t>
  </si>
  <si>
    <t>MANUTENCAO PREVENTIVA E CORRETIVA DE REFRIGERAÇÃO</t>
  </si>
  <si>
    <t xml:space="preserve">109-22 </t>
  </si>
  <si>
    <t xml:space="preserve">mpmg_nota_fiscal_1993-2023_unid_1091_contrato_109-22 </t>
  </si>
  <si>
    <t>19.16.1909.0158368/2023-80</t>
  </si>
  <si>
    <t xml:space="preserve">mpmg_nota_fiscal_25885-2023_unid_1091_contrato_145-19 </t>
  </si>
  <si>
    <t>19.16.0929.0157925/2023-66</t>
  </si>
  <si>
    <t>JOSE LUCIO LAGE - ALTERAR FORMULÁRIO NO PROX.PAGTO</t>
  </si>
  <si>
    <t>273.944.686-15</t>
  </si>
  <si>
    <t>PRESTACAO DE SERVICOS DE JARDINAGEM.</t>
  </si>
  <si>
    <t xml:space="preserve">063-21 </t>
  </si>
  <si>
    <t xml:space="preserve">mpmg_nota_fiscal_6-2023_unid_1091_contrato_063-21 </t>
  </si>
  <si>
    <t>19.16.0932.0158587/2023-92</t>
  </si>
  <si>
    <t>COSTA RIBEIRO SERVICOS EMPRESARIAIS LTDA - ME</t>
  </si>
  <si>
    <t>27.902.801/0001-07</t>
  </si>
  <si>
    <t>SERVICOS DE JARDINAGEM</t>
  </si>
  <si>
    <t xml:space="preserve">066-23 </t>
  </si>
  <si>
    <t xml:space="preserve">mpmg_nota_fiscal_311-2023_unid_1091_contrato_066-23 </t>
  </si>
  <si>
    <t>19.16.4215.0159030/2023-93</t>
  </si>
  <si>
    <t>ANTONIO CANDIDO DE ARAUJO</t>
  </si>
  <si>
    <t>721.862.756-00</t>
  </si>
  <si>
    <t>SERVICOS DE JARDINAGEM, COM FORNECIMENTO DE MAO DE OBRA E INSUMOS.</t>
  </si>
  <si>
    <t>RPA10</t>
  </si>
  <si>
    <t xml:space="preserve">056-22 </t>
  </si>
  <si>
    <t xml:space="preserve">mpmg_nota_fiscal_RPA10-2023_unid_1091_contrato_056-22 </t>
  </si>
  <si>
    <t>19.16.1889.0159217/2023-58</t>
  </si>
  <si>
    <t>ELEVADORES ATLAS SCHINDLER LTDA</t>
  </si>
  <si>
    <t>00.028.986/0010-07</t>
  </si>
  <si>
    <t>MANUTENCAO ELEVADORES</t>
  </si>
  <si>
    <t xml:space="preserve">141-19 </t>
  </si>
  <si>
    <t xml:space="preserve">mpmg_nota_fiscal_67141-2023_unid_1091_contrato_141-19 </t>
  </si>
  <si>
    <t>19.16.1889.0159613/2023-36</t>
  </si>
  <si>
    <t xml:space="preserve">mpmg_nota_fiscal_74490-2023_unid_1091_contrato_141-19 </t>
  </si>
  <si>
    <t>19.16.1889.0154625/2023-76</t>
  </si>
  <si>
    <t xml:space="preserve">mpmg_nota_fiscal_40375-2023_unid_1091_contrato_141-19 </t>
  </si>
  <si>
    <t>19.16.1379.0159718/2023-98</t>
  </si>
  <si>
    <t>JOEL DE CASTRO MARTINS</t>
  </si>
  <si>
    <t>074.718.796-70</t>
  </si>
  <si>
    <t>JARDINAGEM</t>
  </si>
  <si>
    <t xml:space="preserve">019-23 </t>
  </si>
  <si>
    <t xml:space="preserve">mpmg_nota_fiscal_9-2023_unid_1091_contrato_019-23 </t>
  </si>
  <si>
    <t>19.16.1889.0154688/2023-24</t>
  </si>
  <si>
    <t xml:space="preserve">mpmg_nota_fiscal_48298-2023_unid_1091_contrato_141-19 </t>
  </si>
  <si>
    <t>19.16.1889.0154712/2023-55</t>
  </si>
  <si>
    <t xml:space="preserve">mpmg_nota_fiscal_56216-2023_unid_1091_contrato_141-19 </t>
  </si>
  <si>
    <t>19.16.1889.0154745/2023-37</t>
  </si>
  <si>
    <t xml:space="preserve">mpmg_nota_fiscal_77184-2023_unid_1091_contrato_141-19 </t>
  </si>
  <si>
    <t>19.16.0478.0159650/2023-26</t>
  </si>
  <si>
    <t>ALOISIO GONZAGA SOARES FERRAZ</t>
  </si>
  <si>
    <t>109.795.016-60</t>
  </si>
  <si>
    <t>SERVICOS JARDINAGEM</t>
  </si>
  <si>
    <t>RPA0020</t>
  </si>
  <si>
    <t xml:space="preserve">040-23 </t>
  </si>
  <si>
    <t xml:space="preserve">mpmg_nota_fiscal_RPA0020-2023_unid_1091_contrato_040-23 </t>
  </si>
  <si>
    <t>19.16.1909.0158525/2023-12</t>
  </si>
  <si>
    <t xml:space="preserve">mpmg_nota_fiscal_26041-2023_unid_1091_contrato_145-19 </t>
  </si>
  <si>
    <t>19.16.3913.0155868/2023-78</t>
  </si>
  <si>
    <t>SUPER URGENTE TRANSPORTE AEREO E RODOVIARIO LTDA</t>
  </si>
  <si>
    <t>13.642.117/0001-10</t>
  </si>
  <si>
    <t>PRESTAÇÃO, SOB DEMANDA, DE SERVIÇOS DE TRANSPORTE DE VOLUMES CORRESPONDENTES AO FORNECIMENTO, COLETA E SUBSTITUIÇÃO DE BENS CONSTANTES DO CATÁLOGO DE MATERIAIS DO MP.</t>
  </si>
  <si>
    <t xml:space="preserve">094-23 </t>
  </si>
  <si>
    <t xml:space="preserve">mpmg_nota_fiscal_17-2023_unid_1091_contrato_094-23 </t>
  </si>
  <si>
    <t>19.16.5706.0157891/2023-42</t>
  </si>
  <si>
    <t>CHARLES ERICKSON M. DE SOUZA</t>
  </si>
  <si>
    <t>710.345.286-53</t>
  </si>
  <si>
    <t>SERVICOS DE TRANSPORTE DE PASSAGEIROS</t>
  </si>
  <si>
    <t xml:space="preserve">119-22 </t>
  </si>
  <si>
    <t xml:space="preserve">mpmg_nota_fiscal_RPASN-2023_unid_1091_contrato_119-22 </t>
  </si>
  <si>
    <t>19.16.0937.0157417/2023-82</t>
  </si>
  <si>
    <t>JUNIO FABIO PIRES PORTO 11349262609</t>
  </si>
  <si>
    <t>35.479.180/0001-10</t>
  </si>
  <si>
    <t>SERVICOS DE JARDINAGEM/CAPINA, COM FORNECIMENTO DE MAO DE OBRA E INSUMOS.</t>
  </si>
  <si>
    <t xml:space="preserve">069-22 </t>
  </si>
  <si>
    <t xml:space="preserve">mpmg_nota_fiscal_13-2023_unid_1091_contrato_069-22 </t>
  </si>
  <si>
    <t/>
  </si>
  <si>
    <t xml:space="preserve">mpmg_nota_fiscal_14-2023_unid_1091_contrato_069-22 </t>
  </si>
  <si>
    <t>19.16.2481.0158917/2023-54</t>
  </si>
  <si>
    <t>ACOMAR REFORMA E REFRIGERACAO LTDA</t>
  </si>
  <si>
    <t>00.062.861/0001-02</t>
  </si>
  <si>
    <t>MANUTENCAO AR CONDICIONADO</t>
  </si>
  <si>
    <t xml:space="preserve">108-19 </t>
  </si>
  <si>
    <t xml:space="preserve">mpmg_nota_fiscal_5729-2023_unid_1091_contrato_108-19 </t>
  </si>
  <si>
    <t>19.16.2481.0158880/2023-83</t>
  </si>
  <si>
    <t>MANUTENCAO CENTRAL REFRIGERACAO</t>
  </si>
  <si>
    <t xml:space="preserve">074-20 </t>
  </si>
  <si>
    <t xml:space="preserve">mpmg_nota_fiscal_5730-2023_unid_1091_contrato_074-20 </t>
  </si>
  <si>
    <t>19.16.3907.0158886/2023-65</t>
  </si>
  <si>
    <t>LINK CARD ADMINISTRADORA DE BENEFICIOS EIRELI</t>
  </si>
  <si>
    <t>12.039.966/0001-11</t>
  </si>
  <si>
    <t>SERVICOS DE GERENCIAMENTO DE LIMPEZA VEICULAR.</t>
  </si>
  <si>
    <t xml:space="preserve">128-21 </t>
  </si>
  <si>
    <t xml:space="preserve">mpmg_nota_fiscal_1051821-2023_unid_1091_contrato_128-21 </t>
  </si>
  <si>
    <t xml:space="preserve">mpmg_nota_fiscal_1051822-2023_unid_1091_contrato_128-21 </t>
  </si>
  <si>
    <t>19.16.5882.0158696/2023-14</t>
  </si>
  <si>
    <t>JOAO SILVEIRA JUNIOR</t>
  </si>
  <si>
    <t>950.802.796-72</t>
  </si>
  <si>
    <t>SERVIÇO DE JARDINAGEM</t>
  </si>
  <si>
    <t xml:space="preserve">066-21 </t>
  </si>
  <si>
    <t xml:space="preserve">mpmg_nota_fiscal_18-2023_unid_1091_contrato_066-21 </t>
  </si>
  <si>
    <t>19.16.2178.0157862/2023-07</t>
  </si>
  <si>
    <t>PHV PROMOCAO DE VENDAS LTDA</t>
  </si>
  <si>
    <t>38.418.682/0001-20</t>
  </si>
  <si>
    <t>CURSO FORMAÇÃO PARA AVALIAÇÃO BIOPSICOSSOCIAL DE PCD COM IFBRA ÍNDICE DE FUNCIONALIDADE BRASILEIRO APLICADO À APOSENTADORIA</t>
  </si>
  <si>
    <t xml:space="preserve">277-23 </t>
  </si>
  <si>
    <t xml:space="preserve">mpmg_nota_fiscal_28-2023_unid_1091_contrato_277-23 </t>
  </si>
  <si>
    <t>19.16.0300.0159104/2023-75</t>
  </si>
  <si>
    <t>JONAS FRANCISCO DE ALMEIDA</t>
  </si>
  <si>
    <t>347.789.266-68</t>
  </si>
  <si>
    <t>TRANSPORTE DE PASSAGEIROS, POR MEIO DE TAXI CONVENCIONAL</t>
  </si>
  <si>
    <t>RPA21</t>
  </si>
  <si>
    <t>19.16.0300.0033725.2023.08</t>
  </si>
  <si>
    <t>mpmg_nota_fiscal_RPA21-2023_unid_1091_contrato_19.16.0300.0033725.2023.08</t>
  </si>
  <si>
    <t>19.16.1937.0158654/2023-86</t>
  </si>
  <si>
    <t>AMC INFORMATICA LTDA</t>
  </si>
  <si>
    <t>62.541.735/0005-03</t>
  </si>
  <si>
    <t>IMPRESSAO REPROGRAFICA</t>
  </si>
  <si>
    <t xml:space="preserve">109-18 </t>
  </si>
  <si>
    <t xml:space="preserve">mpmg_nota_fiscal_100-2023_unid_1091_contrato_109-18 </t>
  </si>
  <si>
    <t>19.16.2480.0159438/2023-67</t>
  </si>
  <si>
    <t xml:space="preserve">mpmg_nota_fiscal_1469-2023_unid_1091_contrato_134-22 </t>
  </si>
  <si>
    <t>19.16.0270.0159437/2023-70</t>
  </si>
  <si>
    <t>LUMIS EIP TECNOLOGIA DA INFORMACAO LTDA</t>
  </si>
  <si>
    <t>04.472.647/0001-77</t>
  </si>
  <si>
    <t xml:space="preserve">MANUTENÇÃO E SUPORTE TÉCNICO RELATIVOS AO SOFTWARE </t>
  </si>
  <si>
    <t>03-21</t>
  </si>
  <si>
    <t>mpmg_nota_fiscal_10403-2023_unid_1091_contrato_03-21</t>
  </si>
  <si>
    <t>19.16.1087.0160045/2023-14</t>
  </si>
  <si>
    <t>CENTURY TELECOM LTDA</t>
  </si>
  <si>
    <t>01.492.641/0001-73</t>
  </si>
  <si>
    <t>SERVIÇOS DE INSTALAÇÃO DE 02 (DOIS) LINKS E1 ATRAVÉS DE FIBRA ÓPTICA, COM 150 DD RS.</t>
  </si>
  <si>
    <t xml:space="preserve">098-2023 </t>
  </si>
  <si>
    <t xml:space="preserve">mpmg_nota_fiscal_129819-2023_unid_1091_contrato_098-2023 </t>
  </si>
  <si>
    <t>19.16.5712.0160467/2023-46</t>
  </si>
  <si>
    <t>FABIO AUGUSTO DE AVILA PEDROSO</t>
  </si>
  <si>
    <t>077.393.176-75</t>
  </si>
  <si>
    <t>RPA03</t>
  </si>
  <si>
    <t>19.16.5712.0044625.2023.15</t>
  </si>
  <si>
    <t>mpmg_nota_fiscal_RPA03-2023_unid_1091_contrato_19.16.5712.0044625.2023.15</t>
  </si>
  <si>
    <t>19.16.2481.0160103/2023-42</t>
  </si>
  <si>
    <t xml:space="preserve">mpmg_nota_fiscal_41-2023_unid_1091_contrato_084-23 </t>
  </si>
  <si>
    <t>19.16.0569.0160282/2023-27</t>
  </si>
  <si>
    <t>ALUIZIO DA SILVA NEIVA</t>
  </si>
  <si>
    <t>338.068.376-00</t>
  </si>
  <si>
    <t>SERVICO DE TAXI</t>
  </si>
  <si>
    <t>RPA11</t>
  </si>
  <si>
    <t xml:space="preserve">011-22 </t>
  </si>
  <si>
    <t xml:space="preserve">mpmg_nota_fiscal_RPA11-2023_unid_1091_contrato_011-22 </t>
  </si>
  <si>
    <t>19.16.3913.0159444/2023-41</t>
  </si>
  <si>
    <t>FRONT ESTRUTURAS EIRELI</t>
  </si>
  <si>
    <t>12.219.645/0001-07</t>
  </si>
  <si>
    <t>LOCACAO E MANUTENCAO DE EMPILHADEIRA</t>
  </si>
  <si>
    <t xml:space="preserve">138-22 </t>
  </si>
  <si>
    <t xml:space="preserve">mpmg_nota_fiscal_2391-2023_unid_1091_contrato_138-22 </t>
  </si>
  <si>
    <t>19.16.0936.0158993/2023-31</t>
  </si>
  <si>
    <t xml:space="preserve">mpmg_nota_fiscal_26039-2023_unid_1091_contrato_145-19 </t>
  </si>
  <si>
    <t>19.16.3907.0159735/2023-34</t>
  </si>
  <si>
    <t>SENDPAX VIAGENS LTDA</t>
  </si>
  <si>
    <t>18.016.280/0001-91</t>
  </si>
  <si>
    <t>AGENCIAMENTO DE VIAGENS</t>
  </si>
  <si>
    <t xml:space="preserve">006-23 </t>
  </si>
  <si>
    <t xml:space="preserve">mpmg_nota_fiscal_609-2023_unid_1091_contrato_006-23 </t>
  </si>
  <si>
    <t xml:space="preserve">mpmg_nota_fiscal_610-2023_unid_1091_contrato_006-23 </t>
  </si>
  <si>
    <t>19.16.3907.0159877/2023-80</t>
  </si>
  <si>
    <t>SUPREMA LOCADORA E TURISMO LTDA</t>
  </si>
  <si>
    <t>05.666.393/0001-90</t>
  </si>
  <si>
    <t>SERVIÇO DE TRANSPORTE, POR MEIO DE AUTOMOVEIS EXECUTIVOS.</t>
  </si>
  <si>
    <t xml:space="preserve">146-22 </t>
  </si>
  <si>
    <t xml:space="preserve">mpmg_nota_fiscal_253-2023_unid_1091_contrato_146-22 </t>
  </si>
  <si>
    <t>19.16.3907.0159834/2023-77</t>
  </si>
  <si>
    <t>COOPERATIVA MISTA DE TRANSPORTE DE PASSAGEIROS EM TAXI DE BELO HORIZONTE</t>
  </si>
  <si>
    <t>25.298.969/0001-11</t>
  </si>
  <si>
    <t xml:space="preserve">SERVIÇOS DE TRANSPORTE DE PASSAGEIROS, NA MODALIDADE DE TÁXI CONVENCIONAL. </t>
  </si>
  <si>
    <t xml:space="preserve">203-22 </t>
  </si>
  <si>
    <t xml:space="preserve">mpmg_nota_fiscal_2975-2023_unid_1091_contrato_203-22 </t>
  </si>
  <si>
    <t>19.16.3891.0160003/2023-22</t>
  </si>
  <si>
    <t>ROCKET-TEC SISTEMAS ELETRONICOS LTDA</t>
  </si>
  <si>
    <t>01.645.392/0001-09</t>
  </si>
  <si>
    <t>AQUISIÇÃO E INSTALAÇÃO DE SISTEMA DE CONTROLE DE ACESSO VEICULAR E DE PESSOAS</t>
  </si>
  <si>
    <t>19.16.3901.0104247.2023.38</t>
  </si>
  <si>
    <t>mpmg_nota_fiscal_523-2023_unid_1091_contrato_19.16.3901.0104247.2023.38</t>
  </si>
  <si>
    <t>19.16.0921.0157871/2023-92</t>
  </si>
  <si>
    <t xml:space="preserve">mpmg_nota_fiscal_26037-2023_unid_1091_contrato_145-19 </t>
  </si>
  <si>
    <t>19.16.0921.0157858/2023-55</t>
  </si>
  <si>
    <t>GERALDO CANDIDO CARDOSO 03899931661</t>
  </si>
  <si>
    <t>20.698.468/0001-09</t>
  </si>
  <si>
    <t xml:space="preserve">184-22 </t>
  </si>
  <si>
    <t xml:space="preserve">mpmg_nota_fiscal_121-2023_unid_1091_contrato_184-22 </t>
  </si>
  <si>
    <t>19.16.2110.0160523/2023-87</t>
  </si>
  <si>
    <t>AVP AUDIO &amp; VIDEO PROJETOS E COMERCIO LTDA - ME</t>
  </si>
  <si>
    <t>13.240.986/0001-19</t>
  </si>
  <si>
    <t>FORNECIMENTO, MONTAGEM E INSTALAÇÃO DE EQUIPAMENTOS AUDIOVISUAIS PARA O MPMG</t>
  </si>
  <si>
    <t xml:space="preserve">029-23 </t>
  </si>
  <si>
    <t xml:space="preserve">mpmg_nota_fiscal_68-2023_unid_1091_contrato_029-23 </t>
  </si>
  <si>
    <t>19.16.3914.0161408/2023-57</t>
  </si>
  <si>
    <t>EMPRESA BRASILEIRA DE CORREIOS E TELEGRAFOS - ECT</t>
  </si>
  <si>
    <t>34.028.316/0015-09</t>
  </si>
  <si>
    <t>SERVICOS DIVERSOS CORREIOS</t>
  </si>
  <si>
    <t xml:space="preserve">174-20 </t>
  </si>
  <si>
    <t xml:space="preserve">mpmg_nota_fiscal_1916760-2023_unid_1091_contrato_174-20 </t>
  </si>
  <si>
    <t>19.16.2204.0160692/2023-31</t>
  </si>
  <si>
    <t>ELEVADORES MILENIO LTDA - EPP</t>
  </si>
  <si>
    <t>03.539.398/0001-27</t>
  </si>
  <si>
    <t>MANUTENCAO DE PLATAFORMAS</t>
  </si>
  <si>
    <t xml:space="preserve">027-18 </t>
  </si>
  <si>
    <t xml:space="preserve">mpmg_nota_fiscal_1663-2023_unid_1091_contrato_027-18 </t>
  </si>
  <si>
    <t>19.16.1474.0161031/2023-82</t>
  </si>
  <si>
    <t>00.028.986/0011-80</t>
  </si>
  <si>
    <t xml:space="preserve">mpmg_nota_fiscal_147248-2023_unid_1091_contrato_141-19 </t>
  </si>
  <si>
    <t>19.16.1474.0161114/2023-72</t>
  </si>
  <si>
    <t xml:space="preserve">mpmg_nota_fiscal_149247-2023_unid_1091_contrato_141-19 </t>
  </si>
  <si>
    <t>19.16.3708.0161081/2023-45</t>
  </si>
  <si>
    <t>VLADIMIR BARROS ARAS</t>
  </si>
  <si>
    <t>615.205.005-72</t>
  </si>
  <si>
    <t>MINISTRAR DISCIPLINA LAVAGEM DE CAPITAIS</t>
  </si>
  <si>
    <t>RPA19</t>
  </si>
  <si>
    <t xml:space="preserve">PC283-23 </t>
  </si>
  <si>
    <t xml:space="preserve">mpmg_nota_fiscal_RPA19-2023_unid_1091_contrato_PC283-23 </t>
  </si>
  <si>
    <t>19.16.3907.0157563/2023-90</t>
  </si>
  <si>
    <t>PRIME CONSULTORIA E ASSESSORIA EMPRESARIAL LTDA</t>
  </si>
  <si>
    <t>05.340.639/0001-30</t>
  </si>
  <si>
    <t>SERVIÇO DE GERENCIAMENTO DO ABASTECIMENTO DE VEÍCULOS</t>
  </si>
  <si>
    <t xml:space="preserve">131-22 </t>
  </si>
  <si>
    <t xml:space="preserve">mpmg_nota_fiscal_1953050-2023_unid_1091_contrato_131-22 </t>
  </si>
  <si>
    <t>19.16.2156.0158906/2023-85</t>
  </si>
  <si>
    <t>BHS KRIPTOS - SOLUCOES DE NEGOCIOS LTDA</t>
  </si>
  <si>
    <t>24.259.739/0001-80</t>
  </si>
  <si>
    <t>SERVIÇO DE TECNOLOGIA DA INFORMACAO</t>
  </si>
  <si>
    <t xml:space="preserve">196-19 </t>
  </si>
  <si>
    <t xml:space="preserve">mpmg_nota_fiscal_314-2023_unid_1091_contrato_196-19 </t>
  </si>
  <si>
    <t>19.16.2177.0160299/2023-86</t>
  </si>
  <si>
    <t xml:space="preserve">mpmg_nota_fiscal_145874-2023_unid_1091_contrato_227-18 </t>
  </si>
  <si>
    <t>19.16.3686.0160258/2023-92</t>
  </si>
  <si>
    <t>LEPIDUS TECNOLOGIA LTDA</t>
  </si>
  <si>
    <t>12.967.719/0001-85</t>
  </si>
  <si>
    <t>PRESTACAO DE SERVICO DE TECNOLOGIA DA INFORMACAO PARA MIGRACAO</t>
  </si>
  <si>
    <t xml:space="preserve">118-22 </t>
  </si>
  <si>
    <t xml:space="preserve">mpmg_nota_fiscal_10136-2023_unid_1091_contrato_118-22 </t>
  </si>
  <si>
    <t>19.16.2110.0160452/2023-64</t>
  </si>
  <si>
    <t xml:space="preserve">184-20 </t>
  </si>
  <si>
    <t xml:space="preserve">mpmg_nota_fiscal_67-2023_unid_1091_contrato_184-20 </t>
  </si>
  <si>
    <t>19.16.2110.0160538/2023-70</t>
  </si>
  <si>
    <t xml:space="preserve">mpmg_nota_fiscal_69-2023_unid_1091_contrato_029-23 </t>
  </si>
  <si>
    <t>19.16.2178.0159153/2023-70</t>
  </si>
  <si>
    <t>GM SAUDE LTDA</t>
  </si>
  <si>
    <t>12.782.050/0001-57</t>
  </si>
  <si>
    <t>ATIVIDADES DE GINÁSTICA INTEGRA DA LABORAL E MINDFULNESS</t>
  </si>
  <si>
    <t>19.16.2178.0030247.2023.75</t>
  </si>
  <si>
    <t>mpmg_nota_fiscal_1112-2023_unid_1091_contrato_19.16.2178.0030247.2023.75</t>
  </si>
  <si>
    <t>19.16.3896.0158347/2023-39</t>
  </si>
  <si>
    <t>ARTMIDIA PUBLICACOES LTDA</t>
  </si>
  <si>
    <t>42.780.866/0001-02</t>
  </si>
  <si>
    <t>SERVICOS DE PUBLICACAO DE AVISOS DE LICITACAO E AFINS, EM JORNAL.</t>
  </si>
  <si>
    <t xml:space="preserve">115-22 </t>
  </si>
  <si>
    <t xml:space="preserve">mpmg_nota_fiscal_1024-2023_unid_1091_contrato_115-22 </t>
  </si>
  <si>
    <t xml:space="preserve">mpmg_nota_fiscal_1022-2023_unid_1091_contrato_115-22 </t>
  </si>
  <si>
    <t>19.16.3914.0161465/2023-70</t>
  </si>
  <si>
    <t>BIOPRAGAS CONTROLE DE VETORES E PRAGAS URBANAS LTDA -ME</t>
  </si>
  <si>
    <t>09.631.641/0001-19</t>
  </si>
  <si>
    <t>SERVICOS DE DEDETIZACAO</t>
  </si>
  <si>
    <t xml:space="preserve">155-21 </t>
  </si>
  <si>
    <t xml:space="preserve">mpmg_nota_fiscal_1278-2023_unid_1091_contrato_155-21 </t>
  </si>
  <si>
    <t>19.16.1762.0160888/2023-11</t>
  </si>
  <si>
    <t>REINALDO RIBEIRO GONCALVES</t>
  </si>
  <si>
    <t>057.001.698-35</t>
  </si>
  <si>
    <t>SERVICO DE TRANSPORTE DE PASSAGEIROS, POR MEIO DE TAXI CONVENCIONAL.</t>
  </si>
  <si>
    <t>RPA24</t>
  </si>
  <si>
    <t xml:space="preserve">027-23 </t>
  </si>
  <si>
    <t xml:space="preserve">mpmg_nota_fiscal_RPA24-2023_unid_1091_contrato_027-23 </t>
  </si>
  <si>
    <t>19.16.1495.0159155/2023-76</t>
  </si>
  <si>
    <t>DANIEL RIBEIRO DOS SANTOS</t>
  </si>
  <si>
    <t>105.466.226-66</t>
  </si>
  <si>
    <t>SERVICO DE JARDINAGEM</t>
  </si>
  <si>
    <t xml:space="preserve">036-23 </t>
  </si>
  <si>
    <t xml:space="preserve">mpmg_nota_fiscal_4-2023_unid_1091_contrato_036-23 </t>
  </si>
  <si>
    <t>19.16.1865.0161965/2023-39</t>
  </si>
  <si>
    <t>BIAGIO FERRARI REAL</t>
  </si>
  <si>
    <t xml:space="preserve">	18.307.767/0001-23</t>
  </si>
  <si>
    <t>SERVICOS DE JARDINAGEM, MANUTENCAO MENSAL.</t>
  </si>
  <si>
    <t xml:space="preserve">061-23 </t>
  </si>
  <si>
    <t xml:space="preserve">mpmg_nota_fiscal_18-2023_unid_1091_contrato_061-23 </t>
  </si>
  <si>
    <t>19.16.1832.0161738/2023-67</t>
  </si>
  <si>
    <t>CLAITON MENDES DE MORAIS 07170291665</t>
  </si>
  <si>
    <t>27.203.862/0001-78</t>
  </si>
  <si>
    <t xml:space="preserve">079-23 </t>
  </si>
  <si>
    <t xml:space="preserve">mpmg_nota_fiscal_17-2023_unid_1091_contrato_079-23 </t>
  </si>
  <si>
    <t>19.16.3685.0161401/2023-92</t>
  </si>
  <si>
    <t>GENTE SEGURADORA S.A.</t>
  </si>
  <si>
    <t>90.180.605/0001-02</t>
  </si>
  <si>
    <t>SEGURO DE VIDA ESTAGIARIOS</t>
  </si>
  <si>
    <t xml:space="preserve">176-18 </t>
  </si>
  <si>
    <t xml:space="preserve">mpmg_nota_fiscal_91845240-2023_unid_1091_contrato_176-18 </t>
  </si>
  <si>
    <t>19.16.3708.0161829/2023-25</t>
  </si>
  <si>
    <t>FORUM NACIONAL DE COMUNICAÇÃO E JUSTIÇA</t>
  </si>
  <si>
    <t>05.569.714/0001-39</t>
  </si>
  <si>
    <t> CURSO DE FORMAÇÃO E CAPACITAÇÃO</t>
  </si>
  <si>
    <t>238-2023</t>
  </si>
  <si>
    <t>mpmg_nota_fiscal_585-2023_unid_1091_contrato_238-2023</t>
  </si>
  <si>
    <t>19.16.1909.0160013/2023-91</t>
  </si>
  <si>
    <t>ANEZIO DE FREITAS 08265155689 - ME</t>
  </si>
  <si>
    <t>15.604.547/0001-73</t>
  </si>
  <si>
    <t>SERVIÇOS DE JARDINAGEM, COM FORNECIMENTO DE MÃO DE OBRA E INSUMOS.</t>
  </si>
  <si>
    <t xml:space="preserve">037-22 </t>
  </si>
  <si>
    <t xml:space="preserve">mpmg_nota_fiscal_15-2023_unid_1091_contrato_037-22 </t>
  </si>
  <si>
    <t>19.16.2107.0161986/2023-13</t>
  </si>
  <si>
    <t>LORENA LUIZA COSTA ROSA NOGUEIRA</t>
  </si>
  <si>
    <t>138.372.868-27</t>
  </si>
  <si>
    <t>CAPACITACAO E TREINAMENTO FONOAUDIOLOGIA</t>
  </si>
  <si>
    <t xml:space="preserve">086-23 </t>
  </si>
  <si>
    <t xml:space="preserve">mpmg_nota_fiscal_RPASN-2023_unid_1091_contrato_086-23 </t>
  </si>
  <si>
    <t>19.16.2157.0160579/2023-04</t>
  </si>
  <si>
    <t>EDITORA REVISTA DOS TRIBUNAIS LTDA</t>
  </si>
  <si>
    <t>60.501.293/0001-12</t>
  </si>
  <si>
    <t>ASSINATURA REVISTA DOS TRIBUNAIS ON LINE</t>
  </si>
  <si>
    <t xml:space="preserve">107-21 </t>
  </si>
  <si>
    <t xml:space="preserve">mpmg_nota_fiscal_597164-2023_unid_1091_contrato_107-21 </t>
  </si>
  <si>
    <t>19.16.2157.0160931/2023-06</t>
  </si>
  <si>
    <t>ASSOCIACAO PARANAENSE DE CULTURA - APC</t>
  </si>
  <si>
    <t>76.659.820/0001-51</t>
  </si>
  <si>
    <t>MANUTENCAO SOFTWARE PERGAMUM</t>
  </si>
  <si>
    <t xml:space="preserve">121-22 </t>
  </si>
  <si>
    <t xml:space="preserve">mpmg_nota_fiscal_85606-2023_unid_1091_contrato_121-22 </t>
  </si>
  <si>
    <t>19.16.2156.0159986/2023-25</t>
  </si>
  <si>
    <t>TO BRASIL CONSULTORIA EM TECNOLOGIA DA INFORMACAO LTDA</t>
  </si>
  <si>
    <t>10.573.068/0001-13</t>
  </si>
  <si>
    <t>SERVICOS DE TECNOLOGIA DA INFORMACAO</t>
  </si>
  <si>
    <t xml:space="preserve">213-20 </t>
  </si>
  <si>
    <t xml:space="preserve">mpmg_nota_fiscal_3250-2023_unid_1091_contrato_213-20 </t>
  </si>
  <si>
    <t>19.16.3708.0161271/2023-56</t>
  </si>
  <si>
    <t>ANA TERRA FERRARI GUIMARAES 04896022661 - ME</t>
  </si>
  <si>
    <t>30.375.048/0001-45</t>
  </si>
  <si>
    <t>CURSO</t>
  </si>
  <si>
    <t>PC232-23</t>
  </si>
  <si>
    <t>mpmg_nota_fiscal_13-2023_unid_1091_contrato_PC232-23</t>
  </si>
  <si>
    <t>19.16.0813.0161457/2023-47</t>
  </si>
  <si>
    <t>ELIAS FIGUEIRA MENDES</t>
  </si>
  <si>
    <t>096.960.696-69</t>
  </si>
  <si>
    <t>PRESTACAO DE SERVICO DE JARDINAGEM</t>
  </si>
  <si>
    <t xml:space="preserve">080-23 </t>
  </si>
  <si>
    <t xml:space="preserve">mpmg_nota_fiscal_RPASN-2023_unid_1091_contrato_080-23 </t>
  </si>
  <si>
    <t>19.16.2481.0161098/2023-46</t>
  </si>
  <si>
    <t>FRIOMINAS MAQUINAS REPRESENTACOES LTDA</t>
  </si>
  <si>
    <t>17.249.095/0001-84</t>
  </si>
  <si>
    <t>INSTALACAO E DESINSTALACAO CLIMATIZADORES E CONDICIONADORES DE AR</t>
  </si>
  <si>
    <t xml:space="preserve">054-23 </t>
  </si>
  <si>
    <t xml:space="preserve">mpmg_nota_fiscal_85-2023_unid_1091_contrato_054-23 </t>
  </si>
  <si>
    <t xml:space="preserve">mpmg_nota_fiscal_86-2023_unid_1091_contrato_054-23 </t>
  </si>
  <si>
    <t>19.16.3702.0160908/2023-53</t>
  </si>
  <si>
    <t>CTN EMPREENDIMENTOS IMOBILIARIOS LTDA</t>
  </si>
  <si>
    <t>26.322.733/0001-36</t>
  </si>
  <si>
    <t>ELABORACAO DE PARECER TECNICO</t>
  </si>
  <si>
    <t>mpmg_nota_fiscal_307-2023_unid_1091_contrato_ED.CRED.001-2019</t>
  </si>
  <si>
    <t>19.16.0270.0161298/2023-69</t>
  </si>
  <si>
    <t>STEFANINI CONSULTORIA E ASSESSORIA EM INFORMATICA S.A.</t>
  </si>
  <si>
    <t>58.069.360/0001-20</t>
  </si>
  <si>
    <t>SERVICOS PRESENCIAIS (FIELD SERVICE) DE TI</t>
  </si>
  <si>
    <t xml:space="preserve">116-22 </t>
  </si>
  <si>
    <t xml:space="preserve">mpmg_nota_fiscal_194476-2023_unid_1091_contrato_116-22 </t>
  </si>
  <si>
    <t>19.16.2481.0161382/2023-41</t>
  </si>
  <si>
    <t>AMBIENTAL VET LTDA - ME</t>
  </si>
  <si>
    <t>08.859.269/0001-30</t>
  </si>
  <si>
    <t>LIMPEZA E HIGIENIZACAO CAIXAS D'AGUA</t>
  </si>
  <si>
    <t xml:space="preserve">068-19 </t>
  </si>
  <si>
    <t xml:space="preserve">mpmg_nota_fiscal_411-2023_unid_1091_contrato_068-19 </t>
  </si>
  <si>
    <t>19.16.2481.0161419/2023-12</t>
  </si>
  <si>
    <t>COLD CLIMATE MANUTENCAO LTDA - ME</t>
  </si>
  <si>
    <t>22.884.260/0001-00</t>
  </si>
  <si>
    <t>MANUTENCAO PREVENTIVA E CORRETIVA EM CONDICIONADORES DE AR TIPO MONO BLOCO.</t>
  </si>
  <si>
    <t>19.16.3901.0138859.2023.12</t>
  </si>
  <si>
    <t>mpmg_nota_fiscal_129-2023_unid_1091_contrato_19.16.3901.0138859.2023.12</t>
  </si>
  <si>
    <t>19.16.2156.0161707/2023-21</t>
  </si>
  <si>
    <t>SERVICO FEDERAL DE PROCESSAMENTO DE DADOS - SERPRO</t>
  </si>
  <si>
    <t>33.683.111/0002-80</t>
  </si>
  <si>
    <t>SERVICO DE CADASTRO COMPARTILHADO RECEITA FEDERAL</t>
  </si>
  <si>
    <t xml:space="preserve">204-22 </t>
  </si>
  <si>
    <t xml:space="preserve">mpmg_nota_fiscal_200419-2023_unid_1091_contrato_204-22 </t>
  </si>
  <si>
    <t>19.16.3896.0162097/2023-57</t>
  </si>
  <si>
    <t xml:space="preserve">mpmg_nota_fiscal_1040-2023_unid_1091_contrato_115-22 </t>
  </si>
  <si>
    <t xml:space="preserve">mpmg_nota_fiscal_1041-2023_unid_1091_contrato_115-22 </t>
  </si>
  <si>
    <t xml:space="preserve">mpmg_nota_fiscal_1042-2023_unid_1091_contrato_115-22 </t>
  </si>
  <si>
    <t>19.16.3896.0014079/2024-43</t>
  </si>
  <si>
    <t xml:space="preserve">mpmg_nota_fiscal_18-2023_unid_1091_contrato_115-22 </t>
  </si>
  <si>
    <t>19.16.3913.0162175/2023-24</t>
  </si>
  <si>
    <t xml:space="preserve">mpmg_nota_fiscal_19-2023_unid_1091_contrato_094-23 </t>
  </si>
  <si>
    <t>19.16.0928.0161630/2023-53</t>
  </si>
  <si>
    <t>JOSE GERALDO MARTINS</t>
  </si>
  <si>
    <t>13.736.900/0001-43</t>
  </si>
  <si>
    <t xml:space="preserve">033-21 </t>
  </si>
  <si>
    <t xml:space="preserve">mpmg_nota_fiscal_16-2023_unid_1091_contrato_033-21 </t>
  </si>
  <si>
    <t>19.16.0475.0162675/2023-70</t>
  </si>
  <si>
    <t xml:space="preserve">mpmg_nota_fiscal_147247-2023_unid_1091_contrato_141-19 </t>
  </si>
  <si>
    <t>19.16.0475.0162685/2023-91</t>
  </si>
  <si>
    <t xml:space="preserve">mpmg_nota_fiscal_149248-2023_unid_1091_contrato_141-19 </t>
  </si>
  <si>
    <t>19.16.1216.0163539/2023-62</t>
  </si>
  <si>
    <t>ATIVAS DATA CENTER S.A</t>
  </si>
  <si>
    <t>10.587.932/0001-36</t>
  </si>
  <si>
    <t>SERVIÇOS TÉCNICOS E ESPECIALIZADOS EM SOLUÇÃO DE AMBIENTE DATACENTER.</t>
  </si>
  <si>
    <t xml:space="preserve">139-22 </t>
  </si>
  <si>
    <t xml:space="preserve">mpmg_nota_fiscal_3670-2023_unid_1091_contrato_139-22 </t>
  </si>
  <si>
    <t>19.16.2480.0161915/2023-21</t>
  </si>
  <si>
    <t xml:space="preserve">082-23 </t>
  </si>
  <si>
    <t xml:space="preserve">mpmg_nota_fiscal_1497-2023_unid_1091_contrato_082-23 </t>
  </si>
  <si>
    <t>19.16.0270.0161990/2023-09</t>
  </si>
  <si>
    <t>CERTISIGN CERTIFICADORA DIGITAL S.A.</t>
  </si>
  <si>
    <t>01.554.285/0001-75</t>
  </si>
  <si>
    <t>EMISSAO DE CERTIFICADO DIGITAL</t>
  </si>
  <si>
    <t xml:space="preserve">204-20 </t>
  </si>
  <si>
    <t xml:space="preserve">mpmg_nota_fiscal_14177080-2023_unid_1091_contrato_204-20 </t>
  </si>
  <si>
    <t>19.16.2107.0164289/2023-09</t>
  </si>
  <si>
    <t xml:space="preserve">CIRCUITO INTEGRADO COMUNICACAO LTDA </t>
  </si>
  <si>
    <t>65.154.205/0001-77</t>
  </si>
  <si>
    <t>SERVICOS ESPECIALIZADOS DE CLIPPING DE MATERIAS JORNALISTICAS</t>
  </si>
  <si>
    <t xml:space="preserve">179-19 </t>
  </si>
  <si>
    <t xml:space="preserve">mpmg_nota_fiscal_131-2023_unid_1091_contrato_179-19 </t>
  </si>
  <si>
    <t>19.16.0928.0163105/2023-95</t>
  </si>
  <si>
    <t>MANUTENCAO EM ELEVADORES</t>
  </si>
  <si>
    <t xml:space="preserve">mpmg_nota_fiscal_52350-2023_unid_1091_contrato_141-19 </t>
  </si>
  <si>
    <t xml:space="preserve">mpmg_nota_fiscal_59813-2023_unid_1091_contrato_141-19 </t>
  </si>
  <si>
    <t xml:space="preserve">mpmg_nota_fiscal_67144-2023_unid_1091_contrato_141-19 </t>
  </si>
  <si>
    <t xml:space="preserve">mpmg_nota_fiscal_74491-2023_unid_1091_contrato_141-19 </t>
  </si>
  <si>
    <t>19.16.1299.0164120/2023-08</t>
  </si>
  <si>
    <t>VIRGILIO APARECIDO LUNA MARTINS</t>
  </si>
  <si>
    <t xml:space="preserve">	042.294.256-19</t>
  </si>
  <si>
    <t>SERVIÇOS DE TRANSPORTE DE PASSAGEIROS, POR MEIO DE TÁXI COAVENCIONAL.</t>
  </si>
  <si>
    <t xml:space="preserve">065-2023 </t>
  </si>
  <si>
    <t xml:space="preserve">mpmg_nota_fiscal_3-2023_unid_1091_contrato_065-2023 </t>
  </si>
  <si>
    <t>19.16.1786.0162018/2023-84</t>
  </si>
  <si>
    <t>CLEBER ALVES DE FREITAS</t>
  </si>
  <si>
    <t>031.559.246-08</t>
  </si>
  <si>
    <t xml:space="preserve">SERVIÇOS DE JARDINAGEM </t>
  </si>
  <si>
    <t xml:space="preserve">180-20 </t>
  </si>
  <si>
    <t xml:space="preserve">mpmg_nota_fiscal_RPASN-2023_unid_1091_contrato_180-20 </t>
  </si>
  <si>
    <t>19.16.3907.0162350/2023-45</t>
  </si>
  <si>
    <t xml:space="preserve">mpmg_nota_fiscal_625-2023_unid_1091_contrato_006-23 </t>
  </si>
  <si>
    <t>19.16.2431.0162568/2023-03</t>
  </si>
  <si>
    <t>FABRICA CIVIL - ENGENHARIA DE PROJETOS LTDA</t>
  </si>
  <si>
    <t>66.679.697/0001-87</t>
  </si>
  <si>
    <t>ELABORAÇÃO DE PROJETOS EXECUTIVOS E ORÇAMENTOS PARA AS OBRAS DE CONSTRUÇÕES, AMPLIAÇÕES E REFORMAS DAS EDIFICAÇÕES </t>
  </si>
  <si>
    <t xml:space="preserve">083-23 </t>
  </si>
  <si>
    <t xml:space="preserve">mpmg_nota_fiscal_171-2023_unid_1091_contrato_083-23 </t>
  </si>
  <si>
    <t>19.16.0962.0164543/2023-44</t>
  </si>
  <si>
    <t xml:space="preserve">LUIZ OCTAVIO ZANONI - ME </t>
  </si>
  <si>
    <t>06.892.888/0001-09</t>
  </si>
  <si>
    <t xml:space="preserve">028-21 </t>
  </si>
  <si>
    <t xml:space="preserve">mpmg_nota_fiscal_455-2023_unid_1091_contrato_028-21 </t>
  </si>
  <si>
    <t>19.16.3708.0164139/2023-26</t>
  </si>
  <si>
    <t>CRER-SER: CONSULTORIA,MENTORIA E TREINAMENTOS LTDA</t>
  </si>
  <si>
    <t>35.067.044/0001-13</t>
  </si>
  <si>
    <t>TREINAMENTO PRESENCIAL GESTÃO DE TEMPO: ORGANIZAÇÃO, DISCIPLINA E PLANEJAMENTO</t>
  </si>
  <si>
    <t xml:space="preserve">273-23 </t>
  </si>
  <si>
    <t xml:space="preserve">mpmg_nota_fiscal_28-2023_unid_1091_contrato_273-23 </t>
  </si>
  <si>
    <t>19.16.3708.0165182/2023-92</t>
  </si>
  <si>
    <t>EPHATA PRODUCOES LTDA -EPP</t>
  </si>
  <si>
    <t>38.550.927/0001-78</t>
  </si>
  <si>
    <t>SERVICO DE TRADUCAO / INTERPRETE</t>
  </si>
  <si>
    <t xml:space="preserve">206-22 </t>
  </si>
  <si>
    <t xml:space="preserve">mpmg_nota_fiscal_47-2023_unid_1091_contrato_206-22 </t>
  </si>
  <si>
    <t>19.16.1143.0161945/2023-60</t>
  </si>
  <si>
    <t>MG ESCAL LTDA - ME -  PROCESSO O NUMERO SIAD SAIU ERRADO NOS FORMULÁRIOS - CORRETO 9241271 E NÃO 9241274 - ACERTAR NO PRÓXIMO FORMULÁRIO SIAD E VIGÊNCIA</t>
  </si>
  <si>
    <t xml:space="preserve">mpmg_nota_fiscal_697-2023_unid_1091_contrato_002-20 </t>
  </si>
  <si>
    <t>19.16.2481.0161462/2023-15</t>
  </si>
  <si>
    <t>DW REFRIGERACAO LTDA</t>
  </si>
  <si>
    <t>10.426.962/0001-60</t>
  </si>
  <si>
    <t>MANUTENCAO CONDICIONADORES DE AR REGIAO SUL E TRIANGULO/ALTO PARANAIBA.</t>
  </si>
  <si>
    <t>19.16.3901.0138901.2023.42</t>
  </si>
  <si>
    <t>mpmg_nota_fiscal_152-2023_unid_1091_contrato_19.16.3901.0138901.2023.42</t>
  </si>
  <si>
    <t>19.16.2481.0161934/2023-75</t>
  </si>
  <si>
    <t>MANUTENCAO CONDICIONADORES DE AR</t>
  </si>
  <si>
    <t xml:space="preserve">170-19 </t>
  </si>
  <si>
    <t xml:space="preserve">mpmg_nota_fiscal_153-2023_unid_1091_contrato_170-19 </t>
  </si>
  <si>
    <t>19.16.2107.0161863/2023-36</t>
  </si>
  <si>
    <t>ELDEX DISTRIBUIDORA DE JORNAIS E REVISTAS LTDA</t>
  </si>
  <si>
    <t>10.719.671/0001-60</t>
  </si>
  <si>
    <t>ASSINATURA ELETRONICA DE PERIODICOS.</t>
  </si>
  <si>
    <t xml:space="preserve">062-21 </t>
  </si>
  <si>
    <t xml:space="preserve">mpmg_nota_fiscal_390-2023_unid_1091_contrato_062-21 </t>
  </si>
  <si>
    <t>19.16.2109.0161680/2023-97</t>
  </si>
  <si>
    <t>ADN PROJETOS EM TECNOLOGIA DA INFORMACAO LTDA</t>
  </si>
  <si>
    <t>26.728.866/0001-07</t>
  </si>
  <si>
    <t>SERVIÇOS DE SUPORTE TÉCNICO, MANUTENÇÃO CORRETIVA E MANUTENÇÃO EVOLUTIVA (PLATAFORMA LUMISXP)</t>
  </si>
  <si>
    <t>19.16.3901.0141379.2023.66</t>
  </si>
  <si>
    <t>mpmg_nota_fiscal_7836-2023_unid_1091_contrato_19.16.3901.0141379.2023.66</t>
  </si>
  <si>
    <t>19.16.2107.0161922/2023-92</t>
  </si>
  <si>
    <t>SILK BRINDES COMUNICACAO VISUAL, COMERCIO, SERVICOS E TELECOMUNICACOES</t>
  </si>
  <si>
    <t>19.814.481/0001-05</t>
  </si>
  <si>
    <t>SERVICO DE TV POR ASSINATURA</t>
  </si>
  <si>
    <t xml:space="preserve">142-21 </t>
  </si>
  <si>
    <t xml:space="preserve">mpmg_nota_fiscal_174-2023_unid_1091_contrato_142-21 </t>
  </si>
  <si>
    <t>19.16.0270.0159477/2023-57</t>
  </si>
  <si>
    <t>GARTNER DO BRASIL SERVICOS DE PESQUISAS LTDA</t>
  </si>
  <si>
    <t>02.593.165/0001-40</t>
  </si>
  <si>
    <t>SERVICOS DE PESQUISA E ACONSELHAMENTO EM TECNOLOGIA DA INFORMACAO</t>
  </si>
  <si>
    <t xml:space="preserve">089-23 </t>
  </si>
  <si>
    <t xml:space="preserve">mpmg_nota_fiscal_40781-2023_unid_1091_contrato_089-23 </t>
  </si>
  <si>
    <t>19.16.3914.0160033/2023-31</t>
  </si>
  <si>
    <t>SUPERINTENDENCIA DE LIMPEZA URBANA</t>
  </si>
  <si>
    <t>16.673.998/0001-25</t>
  </si>
  <si>
    <t>SERVICO EXTRAORDINARIO DE COLETA E TRANSPORTE DE RESÍDUOS SOLIDOS DA PGJ</t>
  </si>
  <si>
    <t>23.23.0031640.38</t>
  </si>
  <si>
    <t xml:space="preserve">016-23 </t>
  </si>
  <si>
    <t xml:space="preserve">mpmg_nota_fiscal_23.23.0031640.38-2023_unid_1091_contrato_016-23 </t>
  </si>
  <si>
    <t>19.16.0475.0162619/2023-30</t>
  </si>
  <si>
    <t xml:space="preserve">mpmg_nota_fiscal_143314-2023_unid_1091_contrato_141-19 </t>
  </si>
  <si>
    <t>19.16.0475.0162605/2023-20</t>
  </si>
  <si>
    <t xml:space="preserve">mpmg_nota_fiscal_139129-2023_unid_1091_contrato_141-19 </t>
  </si>
  <si>
    <t>19.16.0475.0162586/2023-48</t>
  </si>
  <si>
    <t xml:space="preserve">mpmg_nota_fiscal_137264-2023_unid_1091_contrato_141-19 </t>
  </si>
  <si>
    <t>19.16.0475.0162551/2023-23</t>
  </si>
  <si>
    <t xml:space="preserve">mpmg_nota_fiscal_135396-2023_unid_1091_contrato_141-19 </t>
  </si>
  <si>
    <t>19.16.0475.0162653/2023-82</t>
  </si>
  <si>
    <t xml:space="preserve">mpmg_nota_fiscal_145298-2023_unid_1091_contrato_141-19 </t>
  </si>
  <si>
    <t>19.16.0475.0162632/2023-67</t>
  </si>
  <si>
    <t xml:space="preserve">mpmg_nota_fiscal_143394-2023_unid_1091_contrato_141-19 </t>
  </si>
  <si>
    <t>19.16.3891.0152426/2023-28</t>
  </si>
  <si>
    <t>FORTE SEGURANCA ELETRONICA LTDA -EPP</t>
  </si>
  <si>
    <t>05.376.395/0001-45</t>
  </si>
  <si>
    <t>FORNECIMENTO EQUIPAMENTOS CENTRAIS DE ALARME</t>
  </si>
  <si>
    <t xml:space="preserve">192-20 </t>
  </si>
  <si>
    <t xml:space="preserve">mpmg_nota_fiscal_14827-2023_unid_1091_contrato_192-20 </t>
  </si>
  <si>
    <t xml:space="preserve">mpmg_nota_fiscal_15076-2023_unid_1091_contrato_192-20 </t>
  </si>
  <si>
    <t>19.16.3891.0124810/2023-21</t>
  </si>
  <si>
    <t>PRESTACAO DE SERVICOS DE SEGURANCA ELETRONICA PARA AS SEDES DO MPMG</t>
  </si>
  <si>
    <t xml:space="preserve">mpmg_nota_fiscal_13791-2023_unid_1091_contrato_192-20 </t>
  </si>
  <si>
    <t xml:space="preserve">mpmg_nota_fiscal_14045-2023_unid_1091_contrato_192-20 </t>
  </si>
  <si>
    <t xml:space="preserve">mpmg_nota_fiscal_14046-2023_unid_1091_contrato_192-20 </t>
  </si>
  <si>
    <t xml:space="preserve">mpmg_nota_fiscal_14286-2023_unid_1091_contrato_192-20 </t>
  </si>
  <si>
    <t xml:space="preserve">FORTE SEGURANCA ELETRONICA LTDA -EPP </t>
  </si>
  <si>
    <t xml:space="preserve">mpmg_nota_fiscal_14542-2023_unid_1091_contrato_192-20 </t>
  </si>
  <si>
    <t>19.16.2480.0165843/2023-83</t>
  </si>
  <si>
    <t>EXTINTORES MINAS GERAIS LTDA</t>
  </si>
  <si>
    <t>18.286.492/0001-99</t>
  </si>
  <si>
    <t>MANUTENCAO PREVENTIVA E CORRETIVA SISTEMA DETECCAO E ALARME INCENDIO</t>
  </si>
  <si>
    <t xml:space="preserve">036-19 </t>
  </si>
  <si>
    <t xml:space="preserve">mpmg_nota_fiscal_1951-2023_unid_1091_contrato_036-19 </t>
  </si>
  <si>
    <t>19.16.1762.0163231/2023-91</t>
  </si>
  <si>
    <t>MARCOS PAULO CORREIA SIMAO</t>
  </si>
  <si>
    <t>081.745.736-40</t>
  </si>
  <si>
    <t xml:space="preserve">170-21 </t>
  </si>
  <si>
    <t xml:space="preserve">mpmg_nota_fiscal_RPA12-2023_unid_1091_contrato_170-21 </t>
  </si>
  <si>
    <t>19.16.3702.0162144/2023-49</t>
  </si>
  <si>
    <t>BRUNO HENRIQUE SOARES GAZZINELLI CRUZ</t>
  </si>
  <si>
    <t>085.818.286-63</t>
  </si>
  <si>
    <t xml:space="preserve">ELABORACAO DE PARECER TECNICO </t>
  </si>
  <si>
    <t>mpmg_nota_fiscal_RPA12-2023_unid_1091_contrato_ED.CRED.001-2019</t>
  </si>
  <si>
    <t>19.16.0941.0161856/2023-61</t>
  </si>
  <si>
    <t>WELLINGTON DA SILVA NOVATO</t>
  </si>
  <si>
    <t>41.738.438/0001-59</t>
  </si>
  <si>
    <t>SERVICOS DE CAPINA E JARDINAGEM</t>
  </si>
  <si>
    <t>041-23</t>
  </si>
  <si>
    <t>mpmg_nota_fiscal_50-2023_unid_1091_contrato_041-23</t>
  </si>
  <si>
    <t>19.16.0506.0161690/2023-10</t>
  </si>
  <si>
    <t>AMAURI JOSE DE JESUS</t>
  </si>
  <si>
    <t>077.599.966-08</t>
  </si>
  <si>
    <t>RPA02</t>
  </si>
  <si>
    <t>19.16.3900.0079356.2023.94</t>
  </si>
  <si>
    <t>mpmg_nota_fiscal_RPA02-2023_unid_1091_contrato_19.16.3900.0079356.2023.94</t>
  </si>
  <si>
    <t>19.16.0939.0162238/2023-59</t>
  </si>
  <si>
    <t>ATIVA SERVICOS ESPECIALIZADOS LTDA</t>
  </si>
  <si>
    <t>04.711.635/0001-58</t>
  </si>
  <si>
    <t>19.16.3914.0109074.2023.76</t>
  </si>
  <si>
    <t>mpmg_nota_fiscal_766-2023_unid_1091_contrato_19.16.3914.0109074.2023.76</t>
  </si>
  <si>
    <t>19.16.0270.0162384/2023-41</t>
  </si>
  <si>
    <t xml:space="preserve">mpmg_nota_fiscal_6463149-2023_unid_1091_contrato_204-20 </t>
  </si>
  <si>
    <t>19.16.1786.0162488/2023-04</t>
  </si>
  <si>
    <t xml:space="preserve">mpmg_nota_fiscal_26238-2023_unid_1091_contrato_145-19 </t>
  </si>
  <si>
    <t>19.16.1786.0163597/2023-34</t>
  </si>
  <si>
    <t xml:space="preserve">mpmg_nota_fiscal_26267-2023_unid_1091_contrato_145-19 </t>
  </si>
  <si>
    <t>19.16.1322.0162170/2023-30</t>
  </si>
  <si>
    <t>AGUIMAR GONCALVES DOS SANTOS</t>
  </si>
  <si>
    <t>15.308.064/0001-21</t>
  </si>
  <si>
    <t>PRESTACAO DE SERVICOS DE JARDINAGEM E PAISAGISMO.</t>
  </si>
  <si>
    <t xml:space="preserve">069-23 </t>
  </si>
  <si>
    <t xml:space="preserve">mpmg_nota_fiscal_7-2023_unid_1091_contrato_069-23 </t>
  </si>
  <si>
    <t>19.16.0506.0163301/2023-66</t>
  </si>
  <si>
    <t xml:space="preserve">146-19 </t>
  </si>
  <si>
    <t xml:space="preserve">mpmg_nota_fiscal_711-2023_unid_1091_contrato_146-19 </t>
  </si>
  <si>
    <t>19.16.0941.0162407/2023-25</t>
  </si>
  <si>
    <t>JOAO REIS RODRIGUES</t>
  </si>
  <si>
    <t>004.087.636-55</t>
  </si>
  <si>
    <t>RPA69</t>
  </si>
  <si>
    <t xml:space="preserve">064-23 </t>
  </si>
  <si>
    <t xml:space="preserve">mpmg_nota_fiscal_RPA69-2023_unid_1091_contrato_064-23 </t>
  </si>
  <si>
    <t>19.16.3852.0162264/2023-88</t>
  </si>
  <si>
    <t>SERVICO DE PROCESSAMENTO DE DADOS</t>
  </si>
  <si>
    <t xml:space="preserve">008-21 </t>
  </si>
  <si>
    <t xml:space="preserve">mpmg_nota_fiscal_202099-2023_unid_1091_contrato_008-21 </t>
  </si>
  <si>
    <t xml:space="preserve">mpmg_nota_fiscal_202098-2023_unid_1091_contrato_008-21 </t>
  </si>
  <si>
    <t xml:space="preserve">mpmg_nota_fiscal_202097-2023_unid_1091_contrato_008-21 </t>
  </si>
  <si>
    <t xml:space="preserve">mpmg_nota_fiscal_202096-2023_unid_1091_contrato_008-21 </t>
  </si>
  <si>
    <t xml:space="preserve">mpmg_nota_fiscal_202106-2023_unid_1091_contrato_008-21 </t>
  </si>
  <si>
    <t xml:space="preserve">mpmg_nota_fiscal_202105-2023_unid_1091_contrato_008-21 </t>
  </si>
  <si>
    <t xml:space="preserve">mpmg_nota_fiscal_202104-2023_unid_1091_contrato_008-21 </t>
  </si>
  <si>
    <t xml:space="preserve">mpmg_nota_fiscal_202103-2023_unid_1091_contrato_008-21 </t>
  </si>
  <si>
    <t xml:space="preserve">mpmg_nota_fiscal_202102-2023_unid_1091_contrato_008-21 </t>
  </si>
  <si>
    <t xml:space="preserve">mpmg_nota_fiscal_202101-2023_unid_1091_contrato_008-21 </t>
  </si>
  <si>
    <t xml:space="preserve">mpmg_nota_fiscal_202100-2023_unid_1091_contrato_008-21 </t>
  </si>
  <si>
    <t>19.16.3914.0164097/2023-10</t>
  </si>
  <si>
    <t>AACP SERVICO AMBIENTAL EIRELI</t>
  </si>
  <si>
    <t>25.361.124/0001-23</t>
  </si>
  <si>
    <t xml:space="preserve">154-21 </t>
  </si>
  <si>
    <t xml:space="preserve">mpmg_nota_fiscal_6117-2023_unid_1091_contrato_154-21 </t>
  </si>
  <si>
    <t>19.16.3914.0165579/2023-57</t>
  </si>
  <si>
    <t>6129</t>
  </si>
  <si>
    <t xml:space="preserve">mpmg_nota_fiscal_6129-2023_unid_1091_contrato_154-21 </t>
  </si>
  <si>
    <t>19.16.3907.0165712/2023-63</t>
  </si>
  <si>
    <t xml:space="preserve">mpmg_nota_fiscal_1973698-2023_unid_1091_contrato_131-22 </t>
  </si>
  <si>
    <t>19.16.1216.0164000/2023-31</t>
  </si>
  <si>
    <t>PRODEMGE - COMPANHIA DE TECNOLOGIA DA INFORMAÇÃO DO ESTADO DE MINAS GERAIS</t>
  </si>
  <si>
    <t>16.636.540/0001-04</t>
  </si>
  <si>
    <t>MANUTENCAO EM SISTEMA DE INFORMACAO</t>
  </si>
  <si>
    <t xml:space="preserve">096-21 </t>
  </si>
  <si>
    <t xml:space="preserve">mpmg_nota_fiscal_7373-2023_unid_1091_contrato_096-21 </t>
  </si>
  <si>
    <t xml:space="preserve">mpmg_nota_fiscal_7374-2023_unid_1091_contrato_096-21 </t>
  </si>
  <si>
    <t>19.16.1216.0164052/2023-82</t>
  </si>
  <si>
    <t xml:space="preserve">SERVICOS DE MANUTENCAO EVOLUTIVA E CORRETIVA DE SISTEMAS DE INFORMATICA. </t>
  </si>
  <si>
    <t xml:space="preserve">090-20 </t>
  </si>
  <si>
    <t xml:space="preserve">mpmg_nota_fiscal_7372-2023_unid_1091_contrato_090-20 </t>
  </si>
  <si>
    <t>19.16.2107.0163338/2023-78</t>
  </si>
  <si>
    <t>SERGIO MACHADO REIS</t>
  </si>
  <si>
    <t>00.441.200/0001-80</t>
  </si>
  <si>
    <t>SERVICOS CLIPPING</t>
  </si>
  <si>
    <t xml:space="preserve">178-19 </t>
  </si>
  <si>
    <t xml:space="preserve">mpmg_nota_fiscal_1022-2023_unid_1091_contrato_178-19 </t>
  </si>
  <si>
    <t>19.16.3891.0164280/2023-70</t>
  </si>
  <si>
    <t>METODO SYSTEM COMERCIO DE EQUIPAMENTOS PARA TELECOMUNICACOES E SERVICO</t>
  </si>
  <si>
    <t>07.346.478/0001-17</t>
  </si>
  <si>
    <t>MANUTENCAO EM SERVICO DE SEGURANCA ELETRONICA</t>
  </si>
  <si>
    <t xml:space="preserve">140-18 </t>
  </si>
  <si>
    <t xml:space="preserve">mpmg_nota_fiscal_354-2023_unid_1091_contrato_140-18 </t>
  </si>
  <si>
    <t>19.16.3708.0166450/2023-97</t>
  </si>
  <si>
    <t>CAROLINA MACHADO SARAIVA</t>
  </si>
  <si>
    <t>026.107.786-43</t>
  </si>
  <si>
    <t>PAGAMENTO DE PRÓ-LABORE PARA REALIZAÇÃO DE ANÁLISE PARA RECREDENCIAM ENTO POSSIBILITANDO A OFERTA DE NOVAS TURMAS DO CURSO DE PÓS--GRADUAÇÃO LATO SENSU DO CEAF-PGJMG SEI 19.16.3708.0143118/2023-46</t>
  </si>
  <si>
    <t>RPA18</t>
  </si>
  <si>
    <t xml:space="preserve">302-23 </t>
  </si>
  <si>
    <t xml:space="preserve">mpmg_nota_fiscal_RPA18-2023_unid_1091_contrato_302-23 </t>
  </si>
  <si>
    <t>19.16.1697.0163580/2023-82</t>
  </si>
  <si>
    <t>ROSSELA DE SOUZA BONACCORSI</t>
  </si>
  <si>
    <t>067.055.036-10</t>
  </si>
  <si>
    <t>SERVICO DE TRANSPORTE DE PASSAGEIROS</t>
  </si>
  <si>
    <t>RPA08</t>
  </si>
  <si>
    <t xml:space="preserve">021-23 </t>
  </si>
  <si>
    <t xml:space="preserve">mpmg_nota_fiscal_RPA08-2023_unid_1091_contrato_021-23 </t>
  </si>
  <si>
    <t>19.16.3891.0164293/2023-10</t>
  </si>
  <si>
    <t>07.346.478.0001-17</t>
  </si>
  <si>
    <t xml:space="preserve">186-20 </t>
  </si>
  <si>
    <t xml:space="preserve">mpmg_nota_fiscal_352-2023_unid_1091_contrato_186-20 </t>
  </si>
  <si>
    <t>19.16.3891.0164306/2023-47</t>
  </si>
  <si>
    <t xml:space="preserve">184-19 </t>
  </si>
  <si>
    <t xml:space="preserve">mpmg_nota_fiscal_353-2023_unid_1091_contrato_184-19 </t>
  </si>
  <si>
    <t>19.16.3686.0164459/2023-58</t>
  </si>
  <si>
    <t>INFRA DO BRASIL COMERCIO E SERVICOS EIRELI</t>
  </si>
  <si>
    <t>70.946.330/0001-50</t>
  </si>
  <si>
    <t>SOLUÇÃO DE WEB SEMINÁRIO</t>
  </si>
  <si>
    <t xml:space="preserve">188-20 </t>
  </si>
  <si>
    <t xml:space="preserve">mpmg_nota_fiscal_575-2023_unid_1091_contrato_188-20 </t>
  </si>
  <si>
    <t>19.16.3708.0163758/2023-31</t>
  </si>
  <si>
    <t>ELOY PEREIRA LEMOS JUNIOR</t>
  </si>
  <si>
    <t>138.794.908-05</t>
  </si>
  <si>
    <t>REALIZAÇÃO DE ANÁLISE PARA RECREDENCIAMENTO POSSIBILITANDO A OFERTA DE NOVAS TURMAS DO CURSO DE PÓS--GRADUAÇÃO LATO SENSU DO CEAF</t>
  </si>
  <si>
    <t>PC302-23</t>
  </si>
  <si>
    <t>mpmg_nota_fiscal_17-2023_unid_1091_contrato_PC302-23</t>
  </si>
  <si>
    <t>19.16.1106.0165864/2023-47</t>
  </si>
  <si>
    <t>19.16.3708.0165544/2023-18</t>
  </si>
  <si>
    <t>FUNDAÇÃO JOÃO PINHEIRO</t>
  </si>
  <si>
    <t>17.464.652/0001-80</t>
  </si>
  <si>
    <t>SERVICOS DE MINISTRACAO DE CURSO DE CAPACITACAO E TREINAMENTO DE PESSOAL EM LICITACAO</t>
  </si>
  <si>
    <t xml:space="preserve">PC259-23 </t>
  </si>
  <si>
    <t xml:space="preserve">mpmg_nota_fiscal_129-2023_unid_1091_contrato_PC259-23 </t>
  </si>
  <si>
    <t>19.16.1758.0161866/2023-49</t>
  </si>
  <si>
    <t>ESMARTY ESPECIALISTA EM MANUTENCAO DE ELEVADORES LTDA</t>
  </si>
  <si>
    <t>08.458.633/0001-50</t>
  </si>
  <si>
    <t xml:space="preserve">161-21 </t>
  </si>
  <si>
    <t xml:space="preserve">mpmg_nota_fiscal_2218-2023_unid_1091_contrato_161-21 </t>
  </si>
  <si>
    <t>19.16.2481.0166399/2023-91</t>
  </si>
  <si>
    <t>MIC BAN LOCACOES &amp; SERVICOS LTDA</t>
  </si>
  <si>
    <t>42.264.001/0001-93</t>
  </si>
  <si>
    <t>LOCAÇÃO DE 01 (UM) BANHEIRO QUÍMICO COM PIA, CONTENDO LIMPEZA SEMANAL, NO LOCAL EM QUE SE ENCONTRA INSTALADO O DATA CENTER DO MPMG EM BE LO HORIZONTE</t>
  </si>
  <si>
    <t>19.16.2481.0108847.2023.55</t>
  </si>
  <si>
    <t>mpmg_nota_fiscal_2383-2023_unid_1091_contrato_19.16.2481.0108847.2023.55</t>
  </si>
  <si>
    <t>19.16.3708.0164563/2023-24</t>
  </si>
  <si>
    <t>KEPLER VIAGENS, EVENTOS E TURISMO EIRELI</t>
  </si>
  <si>
    <t>07.132.995/0001-93</t>
  </si>
  <si>
    <t>SERVICO DE HOSPEDAGEM</t>
  </si>
  <si>
    <t xml:space="preserve">042-21 </t>
  </si>
  <si>
    <t xml:space="preserve">mpmg_nota_fiscal_909-2023_unid_1091_contrato_042-21 </t>
  </si>
  <si>
    <t>19.16.3907.0166891/2023-46</t>
  </si>
  <si>
    <t>TICKET GESTAO EM MANUTENCAO EZC S.A</t>
  </si>
  <si>
    <t>08.273.364/0001-57</t>
  </si>
  <si>
    <t>MANUTENCAO FROTA VEICULOS</t>
  </si>
  <si>
    <t xml:space="preserve">091-19 </t>
  </si>
  <si>
    <t xml:space="preserve">mpmg_nota_fiscal_44079674-2023_unid_1091_contrato_091-19 </t>
  </si>
  <si>
    <t>19.16.3907.0159960/2023-70</t>
  </si>
  <si>
    <t>ABASTEK AUTOMAÇÃO LTDA. (UNIDATA AUTOMAÇÃO)</t>
  </si>
  <si>
    <t>26.179.697/0001-01</t>
  </si>
  <si>
    <t>SERVICO DE GERENCIAMENTO DO ABASTECIMENTO DA FROTA.</t>
  </si>
  <si>
    <t xml:space="preserve">027-19 </t>
  </si>
  <si>
    <t xml:space="preserve">mpmg_nota_fiscal_1653-2023_unid_1091_contrato_027-19 </t>
  </si>
  <si>
    <t>19.16.2481.0166313/2023-85</t>
  </si>
  <si>
    <t>TK ELEVADORES BRASIL LTDA</t>
  </si>
  <si>
    <t>90.347.840/0072-01</t>
  </si>
  <si>
    <t>PRESTAÇÃO DE SERVIÇOS DE MANUTENÇÃO PREVENTIVA E CORRETIVA EM ELEVADORES PARA TRANSPORTE DE PASSAGEIROS, COM INCLUSÃO TOTAL DE PEÇAS ORIGINAIS COM A DEVIDA COMPROVAÇÃO DE ORIGEM, DURANTE O PERÍODO DE 12 MESES EM IMÓVEIS OCUPADOS PELO MINISTÉRIO PÚBLICO DO ESTADO DE MINAS GERAIS NAS CIDADES DE MONTES CLAROS E TEÓFILO OTONI</t>
  </si>
  <si>
    <t xml:space="preserve">057-23 </t>
  </si>
  <si>
    <t xml:space="preserve">mpmg_nota_fiscal_3274-2023_unid_1091_contrato_057-23 </t>
  </si>
  <si>
    <t xml:space="preserve">mpmg_nota_fiscal_3983-2023_unid_1091_contrato_057-23 </t>
  </si>
  <si>
    <t xml:space="preserve">mpmg_nota_fiscal_2881-2023_unid_1091_contrato_057-23 </t>
  </si>
  <si>
    <t xml:space="preserve">mpmg_nota_fiscal_2882-2023_unid_1091_contrato_057-23 </t>
  </si>
  <si>
    <t xml:space="preserve">mpmg_nota_fiscal_2928-2023_unid_1091_contrato_057-23 </t>
  </si>
  <si>
    <t xml:space="preserve">mpmg_nota_fiscal_2929-2023_unid_1091_contrato_057-23 </t>
  </si>
  <si>
    <t xml:space="preserve">mpmg_nota_fiscal_3984-2023_unid_1091_contrato_057-23 </t>
  </si>
  <si>
    <t xml:space="preserve">mpmg_nota_fiscal_2554-2023_unid_1091_contrato_057-23 </t>
  </si>
  <si>
    <t xml:space="preserve">mpmg_nota_fiscal_2875-2023_unid_1091_contrato_057-23 </t>
  </si>
  <si>
    <t xml:space="preserve">mpmg_nota_fiscal_3275-2023_unid_1091_contrato_057-23 </t>
  </si>
  <si>
    <t>19.16.2481.0164604/2023-56</t>
  </si>
  <si>
    <t>90.347.840/0007-03</t>
  </si>
  <si>
    <t>MANUTENCAO CORRETIVA/PREVENTIVA ELEVADORES E PLATAFORMAS</t>
  </si>
  <si>
    <t xml:space="preserve">001-23 </t>
  </si>
  <si>
    <t xml:space="preserve">mpmg_nota_fiscal_41419-2023_unid_1091_contrato_001-23 </t>
  </si>
  <si>
    <t>90.347.840/0063-10</t>
  </si>
  <si>
    <t xml:space="preserve">mpmg_nota_fiscal_11924-2023_unid_1091_contrato_001-23 </t>
  </si>
  <si>
    <t>19.16.3907.0167171/2023-52</t>
  </si>
  <si>
    <t xml:space="preserve">mpmg_nota_fiscal_273-2023_unid_1091_contrato_146-22 </t>
  </si>
  <si>
    <t>19.16.2156.0160379/2023-84</t>
  </si>
  <si>
    <t>TECNISYS INFORMATICA E ASSESSORIA EMPRESARIAL LTDA</t>
  </si>
  <si>
    <t>26.990.812/0001-15</t>
  </si>
  <si>
    <t xml:space="preserve">216-20 </t>
  </si>
  <si>
    <t xml:space="preserve">mpmg_nota_fiscal_709-2023_unid_1091_contrato_216-20 </t>
  </si>
  <si>
    <t>19.16.2156.0163309/2023-29</t>
  </si>
  <si>
    <t xml:space="preserve">mpmg_nota_fiscal_710-2023_unid_1091_contrato_216-20 </t>
  </si>
  <si>
    <t>19.16.3708.0167248/2023-85</t>
  </si>
  <si>
    <t xml:space="preserve">mpmg_nota_fiscal_951-2023_unid_1091_contrato_042-21 </t>
  </si>
  <si>
    <t>19.16.2107.0167146/2023-82</t>
  </si>
  <si>
    <t>GRIFFO PRODUÇÕES LTDA</t>
  </si>
  <si>
    <t>43.791.125/0001-90</t>
  </si>
  <si>
    <t>SERVICO DE CONSULTORIA NA AREA DE COMUNICACAO</t>
  </si>
  <si>
    <t>19.16.2107.0101164.2023.94</t>
  </si>
  <si>
    <t>mpmg_nota_fiscal_23-2023_unid_1091_contrato_19.16.2107.0101164.2023.94</t>
  </si>
  <si>
    <t>19.16.0937.0167150/2023-64</t>
  </si>
  <si>
    <t xml:space="preserve">mpmg_nota_fiscal_18-2023_unid_1091_contrato_069-22 </t>
  </si>
  <si>
    <t>19.16.2481.0159432/2023-20</t>
  </si>
  <si>
    <t xml:space="preserve">mpmg_nota_fiscal_11923-2023_unid_1091_contrato_001-23 </t>
  </si>
  <si>
    <t xml:space="preserve">mpmg_nota_fiscal_41418-2023_unid_1091_contrato_001-23 </t>
  </si>
  <si>
    <t xml:space="preserve">mpmg_nota_fiscal_9788-2023_unid_1091_contrato_001-23 </t>
  </si>
  <si>
    <t xml:space="preserve">mpmg_nota_fiscal_9792-2023_unid_1091_contrato_001-23 </t>
  </si>
  <si>
    <t xml:space="preserve">mpmg_nota_fiscal_41420-2023_unid_1091_contrato_001-23 </t>
  </si>
  <si>
    <t xml:space="preserve">mpmg_nota_fiscal_11073-2023_unid_1091_contrato_001-23 </t>
  </si>
  <si>
    <t xml:space="preserve">mpmg_nota_fiscal_11078-2023_unid_1091_contrato_001-23 </t>
  </si>
  <si>
    <t xml:space="preserve">mpmg_nota_fiscal_41421-2023_unid_1091_contrato_001-23 </t>
  </si>
  <si>
    <t xml:space="preserve">mpmg_nota_fiscal_10665-2023_unid_1091_contrato_001-23 </t>
  </si>
  <si>
    <t xml:space="preserve">mpmg_nota_fiscal_10669-2023_unid_1091_contrato_001-23 </t>
  </si>
  <si>
    <t xml:space="preserve">mpmg_nota_fiscal_41422-2023_unid_1091_contrato_001-23 </t>
  </si>
  <si>
    <t xml:space="preserve">mpmg_nota_fiscal_11075-2023_unid_1091_contrato_001-23 </t>
  </si>
  <si>
    <t xml:space="preserve">mpmg_nota_fiscal_11080-2023_unid_1091_contrato_001-23 </t>
  </si>
  <si>
    <t xml:space="preserve">mpmg_nota_fiscal_41423-2023_unid_1091_contrato_001-23 </t>
  </si>
  <si>
    <t xml:space="preserve">mpmg_nota_fiscal_11501-2023_unid_1091_contrato_001-23 </t>
  </si>
  <si>
    <t xml:space="preserve">mpmg_nota_fiscal_11502-2023_unid_1091_contrato_001-23 </t>
  </si>
  <si>
    <t xml:space="preserve">mpmg_nota_fiscal_41424-2023_unid_1091_contrato_001-23 </t>
  </si>
  <si>
    <t xml:space="preserve">mpmg_nota_fiscal_11956-2023_unid_1091_contrato_001-23 </t>
  </si>
  <si>
    <t xml:space="preserve">mpmg_nota_fiscal_11957-2023_unid_1091_contrato_001-23 </t>
  </si>
  <si>
    <t>TK ELEVADORES BRASIL LTDA - ATENÇÃO PARA TROCA CNPJ CONFORME EMPENHO NO FORMULÁRIO DE PAGAMENTO</t>
  </si>
  <si>
    <t xml:space="preserve">mpmg_nota_fiscal_41425-2023_unid_1091_contrato_001-23 </t>
  </si>
  <si>
    <t>19.16.2156.0161347/2023-41</t>
  </si>
  <si>
    <t xml:space="preserve"> SERVIÇOS DE SUPORTE TÉCNICO E GARANTIA DE ATUALIZAÇÃO TECNOLÓGICA PARA LICENÇA TABLEAU SERVER CORE</t>
  </si>
  <si>
    <t xml:space="preserve">149-21 </t>
  </si>
  <si>
    <t xml:space="preserve">mpmg_nota_fiscal_333-2023_unid_1091_contrato_149-21 </t>
  </si>
  <si>
    <t>19.16.1269.0166275/2023-85</t>
  </si>
  <si>
    <t>19.16.3891.0167542/2023-72</t>
  </si>
  <si>
    <t xml:space="preserve">mpmg_nota_fiscal_15580-2023_unid_1091_contrato_192-20 </t>
  </si>
  <si>
    <t>19.16.1915.0167725/2023-36</t>
  </si>
  <si>
    <t>SEBASTIÃO JOSÉ DE FIGUEIREDO</t>
  </si>
  <si>
    <t>477.542.066-68</t>
  </si>
  <si>
    <t>PRESTAÇÃO DE SERVIÇOS DE JARDINAGEM E CAPINA, COM FORNECIMENTO DE MÃO DE OBRA E INSUMOS</t>
  </si>
  <si>
    <t>RPA002</t>
  </si>
  <si>
    <t xml:space="preserve">052-23 </t>
  </si>
  <si>
    <t xml:space="preserve">mpmg_nota_fiscal_RPA002-2023_unid_1091_contrato_052-23 </t>
  </si>
  <si>
    <t>19.16.2156.0163295/2023-19</t>
  </si>
  <si>
    <t>FUNDACAO DE DESENVOLVIMENTO DA PESQUISA - FUNDEP</t>
  </si>
  <si>
    <t>18.720.938/0001-41</t>
  </si>
  <si>
    <t>CONSULTORIA BIG DATA</t>
  </si>
  <si>
    <t xml:space="preserve">179-20 </t>
  </si>
  <si>
    <t xml:space="preserve">mpmg_nota_fiscal_947224-2023_unid_1091_contrato_179-20 </t>
  </si>
  <si>
    <t>19.16.2156.0166543/2023-11</t>
  </si>
  <si>
    <t>19.16.3687.0074547.2023.48</t>
  </si>
  <si>
    <t>mpmg_nota_fiscal_947561-2023_unid_1091_contrato_19.16.3687.0074547.2023.48</t>
  </si>
  <si>
    <t>19.16.3907.0166937/2023-65</t>
  </si>
  <si>
    <t xml:space="preserve">mpmg_nota_fiscal_44110097-2023_unid_1091_contrato_091-19 </t>
  </si>
  <si>
    <t>19.16.1758.0166041/2023-38</t>
  </si>
  <si>
    <t>WEMERSON CARLOS GOMES</t>
  </si>
  <si>
    <t>31.747.046/0001-00</t>
  </si>
  <si>
    <t xml:space="preserve">187-20 </t>
  </si>
  <si>
    <t xml:space="preserve">mpmg_nota_fiscal_13-2023_unid_1091_contrato_187-20 </t>
  </si>
  <si>
    <t>19.16.0478.0167964/2023-06</t>
  </si>
  <si>
    <t xml:space="preserve">mpmg_nota_fiscal_724-2023_unid_1091_contrato_002-20 </t>
  </si>
  <si>
    <t>19.16.2481.0167611/2023-56</t>
  </si>
  <si>
    <t xml:space="preserve">mpmg_nota_fiscal_46-2023_unid_1091_contrato_084-23 </t>
  </si>
  <si>
    <t>19.16.2304.0167925/2023-53</t>
  </si>
  <si>
    <t xml:space="preserve">182-18 </t>
  </si>
  <si>
    <t xml:space="preserve">mpmg_nota_fiscal_1954-2023_unid_1091_contrato_182-18 </t>
  </si>
  <si>
    <t>19.16.2304.0167608/2023-76</t>
  </si>
  <si>
    <t>MANUTENÇÃO PREVENTIVA E CORRETIVA, COM REPOSIÇÃO DE PEÇAS.</t>
  </si>
  <si>
    <t xml:space="preserve">178-22 </t>
  </si>
  <si>
    <t xml:space="preserve">mpmg_nota_fiscal_1965-2023_unid_1091_contrato_178-22 </t>
  </si>
  <si>
    <t>19.16.0923.0168088/2023-71</t>
  </si>
  <si>
    <t xml:space="preserve">mpmg_nota_fiscal_48282-2023_unid_1091_contrato_141-19 </t>
  </si>
  <si>
    <t xml:space="preserve">mpmg_nota_fiscal_56217-2023_unid_1091_contrato_141-19 </t>
  </si>
  <si>
    <t xml:space="preserve">mpmg_nota_fiscal_71661-2023_unid_1091_contrato_141-19 </t>
  </si>
  <si>
    <t xml:space="preserve">mpmg_nota_fiscal_80158-2023_unid_1091_contrato_141-19 </t>
  </si>
  <si>
    <t>19.16.2111.0165112/2023-38</t>
  </si>
  <si>
    <t>QCOMM COMUNICACAO LTDA (ANTIGO JOSE OSWALDO QUARTIM BARBOSA)</t>
  </si>
  <si>
    <t>14.503.978/0001-80</t>
  </si>
  <si>
    <t xml:space="preserve">MANUTENCAO DE RADIO ONLINE COORPORATIVA </t>
  </si>
  <si>
    <t xml:space="preserve">198-22 </t>
  </si>
  <si>
    <t xml:space="preserve">mpmg_nota_fiscal_1277-2023_unid_1091_contrato_198-22 </t>
  </si>
  <si>
    <t>19.16.5006.0164959/2023-29</t>
  </si>
  <si>
    <t>MARCONI ALVES DE OLIVEIRA</t>
  </si>
  <si>
    <t>36.986.432/0001-60</t>
  </si>
  <si>
    <t>19.16.3914.0109099.2023.80</t>
  </si>
  <si>
    <t>mpmg_nota_fiscal_1-2023_unid_1091_contrato_19.16.3914.0109099.2023.80</t>
  </si>
  <si>
    <t>19.16.3907.0000999/2024-55</t>
  </si>
  <si>
    <t>043-23</t>
  </si>
  <si>
    <t>mpmg_nota_fiscal_2-2023_unid_1091_contrato_043-23</t>
  </si>
  <si>
    <t>SEM JUSTIFICATIVA</t>
  </si>
  <si>
    <t>notas_fiscais/prestacao_de_servicos/2023/12/</t>
  </si>
  <si>
    <t>https://transparencia.mpmg.mp.br/download/notas_fiscais/prestacao_de_servicos/2023/12/mpmg_nota_fiscal_RPA07-2023_unid_1091_contrato_ED.CRED.001-2019.pdf</t>
  </si>
  <si>
    <t>https://transparencia.mpmg.mp.br/download/notas_fiscais/prestacao_de_servicos/2023/12/mpmg_nota_fiscal_RPA21-2023_unid_1091_contrato_19.16.0300.0033725.2023.08.pdf</t>
  </si>
  <si>
    <t>https://transparencia.mpmg.mp.br/download/notas_fiscais/prestacao_de_servicos/2023/12/mpmg_nota_fiscal_10403-2023_unid_1091_contrato_03-21.pdf</t>
  </si>
  <si>
    <t>https://transparencia.mpmg.mp.br/download/notas_fiscais/prestacao_de_servicos/2023/12/mpmg_nota_fiscal_RPA03-2023_unid_1091_contrato_19.16.5712.0044625.2023.15.pdf</t>
  </si>
  <si>
    <t>https://transparencia.mpmg.mp.br/download/notas_fiscais/prestacao_de_servicos/2023/12/mpmg_nota_fiscal_1112-2023_unid_1091_contrato_19.16.2178.0030247.2023.75.pdf</t>
  </si>
  <si>
    <t>https://transparencia.mpmg.mp.br/download/notas_fiscais/prestacao_de_servicos/2023/12/mpmg_nota_fiscal_13-2023_unid_1091_contrato_PC232-23.pdf</t>
  </si>
  <si>
    <t>https://transparencia.mpmg.mp.br/download/notas_fiscais/prestacao_de_servicos/2023/12/mpmg_nota_fiscal_307-2023_unid_1091_contrato_ED.CRED.001-2019.pdf</t>
  </si>
  <si>
    <t>https://transparencia.mpmg.mp.br/download/notas_fiscais/prestacao_de_servicos/2023/12/mpmg_nota_fiscal_585-2023_unid_1091_contrato_238-2023.pdf</t>
  </si>
  <si>
    <t>https://transparencia.mpmg.mp.br/download/notas_fiscais/prestacao_de_servicos/2023/12/mpmg_nota_fiscal_129-2023_unid_1091_contrato_19.16.3901.0138859.2023.12.pdf</t>
  </si>
  <si>
    <t>https://transparencia.mpmg.mp.br/download/notas_fiscais/prestacao_de_servicos/2023/12/mpmg_nota_fiscal_152-2023_unid_1091_contrato_19.16.3901.0138901.2023.42.pdf</t>
  </si>
  <si>
    <t>https://transparencia.mpmg.mp.br/download/notas_fiscais/prestacao_de_servicos/2023/12/mpmg_nota_fiscal_7836-2023_unid_1091_contrato_19.16.3901.0141379.2023.66.pdf</t>
  </si>
  <si>
    <t>https://transparencia.mpmg.mp.br/download/notas_fiscais/prestacao_de_servicos/2023/12/mpmg_nota_fiscal_RPA12-2023_unid_1091_contrato_ED.CRED.001-2019.pdf</t>
  </si>
  <si>
    <t>https://transparencia.mpmg.mp.br/download/notas_fiscais/prestacao_de_servicos/2023/12/mpmg_nota_fiscal_50-2023_unid_1091_contrato_041-23.pdf</t>
  </si>
  <si>
    <t>https://transparencia.mpmg.mp.br/download/notas_fiscais/prestacao_de_servicos/2023/12/mpmg_nota_fiscal_RPA02-2023_unid_1091_contrato_19.16.3900.0079356.2023.94.pdf</t>
  </si>
  <si>
    <t>https://transparencia.mpmg.mp.br/download/notas_fiscais/prestacao_de_servicos/2023/12/mpmg_nota_fiscal_766-2023_unid_1091_contrato_19.16.3914.0109074.2023.76.pdf</t>
  </si>
  <si>
    <t>https://transparencia.mpmg.mp.br/download/notas_fiscais/prestacao_de_servicos/2023/12/mpmg_nota_fiscal_17-2023_unid_1091_contrato_PC302-23.pdf</t>
  </si>
  <si>
    <t>https://transparencia.mpmg.mp.br/download/notas_fiscais/prestacao_de_servicos/2023/12/mpmg_nota_fiscal_2383-2023_unid_1091_contrato_19.16.2481.0108847.2023.55.pdf</t>
  </si>
  <si>
    <t>https://transparencia.mpmg.mp.br/download/notas_fiscais/prestacao_de_servicos/2023/12/mpmg_nota_fiscal_23-2023_unid_1091_contrato_19.16.2107.0101164.2023.94.pdf</t>
  </si>
  <si>
    <t>https://transparencia.mpmg.mp.br/download/notas_fiscais/prestacao_de_servicos/2023/12/mpmg_nota_fiscal_1-2023_unid_1091_contrato_19.16.3914.0109099.2023.80.pdf</t>
  </si>
  <si>
    <t>https://transparencia.mpmg.mp.br/download/notas_fiscais/prestacao_de_servicos/2023/12/mpmg_nota_fiscal_523-2023_unid_1091_contrato_19.16.3901.0104247.2023.38.pdf</t>
  </si>
  <si>
    <t>https://transparencia.mpmg.mp.br/download/notas_fiscais/prestacao_de_servicos/2023/12/mpmg_nota_fiscal_947561-2023_unid_1091_contrato_19.16.3687.0074547.2023.48.pdf</t>
  </si>
  <si>
    <t>https://transparencia.mpmg.mp.br/download/notas_fiscais/prestacao_de_servicos/2023/12/mpmg_nota_fiscal_2-2023_unid_1091_contrato_043-23.pdf</t>
  </si>
  <si>
    <t>https://transparencia.mpmg.mp.br/download/notas_fiscais/prestacao_de_servicos/2023/12/mpmg_nota_fiscal_14827-2023_unid_1091_contrato_192-20.pdf</t>
  </si>
  <si>
    <t>https://transparencia.mpmg.mp.br/download/notas_fiscais/prestacao_de_servicos/2023/12/mpmg_nota_fiscal_15076-2023_unid_1091_contrato_192-20.pdf</t>
  </si>
  <si>
    <t>https://transparencia.mpmg.mp.br/download/notas_fiscais/prestacao_de_servicos/2023/12/mpmg_nota_fiscal_150541-2023_unid_1091_contrato_227-18.pdf</t>
  </si>
  <si>
    <t>https://transparencia.mpmg.mp.br/download/notas_fiscais/prestacao_de_servicos/2023/12/mpmg_nota_fiscal_2946-2023_unid_1091_contrato_170-2020.pdf</t>
  </si>
  <si>
    <t>https://transparencia.mpmg.mp.br/download/notas_fiscais/prestacao_de_servicos/2023/12/mpmg_nota_fiscal_2947-2023_unid_1091_contrato_170-2020.pdf</t>
  </si>
  <si>
    <t>https://transparencia.mpmg.mp.br/download/notas_fiscais/prestacao_de_servicos/2023/12/mpmg_nota_fiscal_2948-2023_unid_1091_contrato_170-2020.pdf</t>
  </si>
  <si>
    <t>https://transparencia.mpmg.mp.br/download/notas_fiscais/prestacao_de_servicos/2023/12/mpmg_nota_fiscal_38-2023_unid_1091_contrato_084-23.pdf</t>
  </si>
  <si>
    <t>https://transparencia.mpmg.mp.br/download/notas_fiscais/prestacao_de_servicos/2023/12/mpmg_nota_fiscal_848-2023_unid_1091_contrato_226-18.pdf</t>
  </si>
  <si>
    <t>https://transparencia.mpmg.mp.br/download/notas_fiscais/prestacao_de_servicos/2023/12/mpmg_nota_fiscal_390-2023_unid_1091_contrato_108-22.pdf</t>
  </si>
  <si>
    <t>https://transparencia.mpmg.mp.br/download/notas_fiscais/prestacao_de_servicos/2023/12/mpmg_nota_fiscal_RPA12-2023_unid_1091_contrato_028-23.pdf</t>
  </si>
  <si>
    <t>https://transparencia.mpmg.mp.br/download/notas_fiscais/prestacao_de_servicos/2023/12/mpmg_nota_fiscal_RPA13-2023_unid_1091_contrato_179-22.pdf</t>
  </si>
  <si>
    <t>https://transparencia.mpmg.mp.br/download/notas_fiscais/prestacao_de_servicos/2023/12/mpmg_nota_fiscal_854-2023_unid_1091_contrato_069-19.pdf</t>
  </si>
  <si>
    <t>https://transparencia.mpmg.mp.br/download/notas_fiscais/prestacao_de_servicos/2023/12/mpmg_nota_fiscal_419-2023_unid_1091_contrato_073-20.pdf</t>
  </si>
  <si>
    <t>https://transparencia.mpmg.mp.br/download/notas_fiscais/prestacao_de_servicos/2023/12/mpmg_nota_fiscal_422-2023_unid_1091_contrato_109-19.pdf</t>
  </si>
  <si>
    <t>https://transparencia.mpmg.mp.br/download/notas_fiscais/prestacao_de_servicos/2023/12/mpmg_nota_fiscal_1468-2023_unid_1091_contrato_134-22.pdf</t>
  </si>
  <si>
    <t>https://transparencia.mpmg.mp.br/download/notas_fiscais/prestacao_de_servicos/2023/12/mpmg_nota_fiscal_25871-2023_unid_1091_contrato_145-19.pdf</t>
  </si>
  <si>
    <t>https://transparencia.mpmg.mp.br/download/notas_fiscais/prestacao_de_servicos/2023/12/mpmg_nota_fiscal_595-2023_unid_1091_contrato_002-20.pdf</t>
  </si>
  <si>
    <t>https://transparencia.mpmg.mp.br/download/notas_fiscais/prestacao_de_servicos/2023/12/mpmg_nota_fiscal_646-2023_unid_1091_contrato_002-20.pdf</t>
  </si>
  <si>
    <t>https://transparencia.mpmg.mp.br/download/notas_fiscais/prestacao_de_servicos/2023/12/mpmg_nota_fiscal_1168-2023_unid_1091_contrato_137-22.pdf</t>
  </si>
  <si>
    <t>https://transparencia.mpmg.mp.br/download/notas_fiscais/prestacao_de_servicos/2023/12/mpmg_nota_fiscal_RPASN-2023_unid_1091_contrato_158-21.pdf</t>
  </si>
  <si>
    <t>https://transparencia.mpmg.mp.br/download/notas_fiscais/prestacao_de_servicos/2023/12/mpmg_nota_fiscal_RPASN-2023_unid_1091_contrato_119-22.pdf</t>
  </si>
  <si>
    <t>https://transparencia.mpmg.mp.br/download/notas_fiscais/prestacao_de_servicos/2023/12/mpmg_nota_fiscal_46961-2023_unid_1091_contrato_009-23.pdf</t>
  </si>
  <si>
    <t>https://transparencia.mpmg.mp.br/download/notas_fiscais/prestacao_de_servicos/2023/12/mpmg_nota_fiscal_1014-2023_unid_1091_contrato_043-23.pdf</t>
  </si>
  <si>
    <t>https://transparencia.mpmg.mp.br/download/notas_fiscais/prestacao_de_servicos/2023/12/mpmg_nota_fiscal_44953-2023_unid_1091_contrato_017-33.pdf</t>
  </si>
  <si>
    <t>https://transparencia.mpmg.mp.br/download/notas_fiscais/prestacao_de_servicos/2023/12/mpmg_nota_fiscal_431-2023_unid_1091_contrato_073-23.pdf</t>
  </si>
  <si>
    <t>https://transparencia.mpmg.mp.br/download/notas_fiscais/prestacao_de_servicos/2023/12/mpmg_nota_fiscal_1993-2023_unid_1091_contrato_109-22.pdf</t>
  </si>
  <si>
    <t>https://transparencia.mpmg.mp.br/download/notas_fiscais/prestacao_de_servicos/2023/12/mpmg_nota_fiscal_25885-2023_unid_1091_contrato_145-19.pdf</t>
  </si>
  <si>
    <t>https://transparencia.mpmg.mp.br/download/notas_fiscais/prestacao_de_servicos/2023/12/mpmg_nota_fiscal_6-2023_unid_1091_contrato_063-21.pdf</t>
  </si>
  <si>
    <t>https://transparencia.mpmg.mp.br/download/notas_fiscais/prestacao_de_servicos/2023/12/mpmg_nota_fiscal_RPA10-2023_unid_1091_contrato_056-22.pdf</t>
  </si>
  <si>
    <t>https://transparencia.mpmg.mp.br/download/notas_fiscais/prestacao_de_servicos/2023/12/mpmg_nota_fiscal_26041-2023_unid_1091_contrato_145-19.pdf</t>
  </si>
  <si>
    <t>https://transparencia.mpmg.mp.br/download/notas_fiscais/prestacao_de_servicos/2023/12/mpmg_nota_fiscal_17-2023_unid_1091_contrato_094-23.pdf</t>
  </si>
  <si>
    <t>https://transparencia.mpmg.mp.br/download/notas_fiscais/prestacao_de_servicos/2023/12/mpmg_nota_fiscal_13-2023_unid_1091_contrato_069-22.pdf</t>
  </si>
  <si>
    <t>https://transparencia.mpmg.mp.br/download/notas_fiscais/prestacao_de_servicos/2023/12/mpmg_nota_fiscal_14-2023_unid_1091_contrato_069-22.pdf</t>
  </si>
  <si>
    <t>https://transparencia.mpmg.mp.br/download/notas_fiscais/prestacao_de_servicos/2023/12/mpmg_nota_fiscal_5729-2023_unid_1091_contrato_108-19.pdf</t>
  </si>
  <si>
    <t>https://transparencia.mpmg.mp.br/download/notas_fiscais/prestacao_de_servicos/2023/12/mpmg_nota_fiscal_5730-2023_unid_1091_contrato_074-20.pdf</t>
  </si>
  <si>
    <t>https://transparencia.mpmg.mp.br/download/notas_fiscais/prestacao_de_servicos/2023/12/mpmg_nota_fiscal_1051821-2023_unid_1091_contrato_128-21.pdf</t>
  </si>
  <si>
    <t>https://transparencia.mpmg.mp.br/download/notas_fiscais/prestacao_de_servicos/2023/12/mpmg_nota_fiscal_1051822-2023_unid_1091_contrato_128-21.pdf</t>
  </si>
  <si>
    <t>https://transparencia.mpmg.mp.br/download/notas_fiscais/prestacao_de_servicos/2023/12/mpmg_nota_fiscal_18-2023_unid_1091_contrato_066-21.pdf</t>
  </si>
  <si>
    <t>https://transparencia.mpmg.mp.br/download/notas_fiscais/prestacao_de_servicos/2023/12/mpmg_nota_fiscal_67141-2023_unid_1091_contrato_141-19.pdf</t>
  </si>
  <si>
    <t>https://transparencia.mpmg.mp.br/download/notas_fiscais/prestacao_de_servicos/2023/12/mpmg_nota_fiscal_40375-2023_unid_1091_contrato_141-19.pdf</t>
  </si>
  <si>
    <t>https://transparencia.mpmg.mp.br/download/notas_fiscais/prestacao_de_servicos/2023/12/mpmg_nota_fiscal_9-2023_unid_1091_contrato_019-23.pdf</t>
  </si>
  <si>
    <t>https://transparencia.mpmg.mp.br/download/notas_fiscais/prestacao_de_servicos/2023/12/mpmg_nota_fiscal_48298-2023_unid_1091_contrato_141-19.pdf</t>
  </si>
  <si>
    <t>https://transparencia.mpmg.mp.br/download/notas_fiscais/prestacao_de_servicos/2023/12/mpmg_nota_fiscal_56216-2023_unid_1091_contrato_141-19.pdf</t>
  </si>
  <si>
    <t>https://transparencia.mpmg.mp.br/download/notas_fiscais/prestacao_de_servicos/2023/12/mpmg_nota_fiscal_77184-2023_unid_1091_contrato_141-19.pdf</t>
  </si>
  <si>
    <t>https://transparencia.mpmg.mp.br/download/notas_fiscais/prestacao_de_servicos/2023/12/mpmg_nota_fiscal_RPA0020-2023_unid_1091_contrato_040-23.pdf</t>
  </si>
  <si>
    <t>https://transparencia.mpmg.mp.br/download/notas_fiscais/prestacao_de_servicos/2023/12/mpmg_nota_fiscal_100-2023_unid_1091_contrato_109-18.pdf</t>
  </si>
  <si>
    <t>https://transparencia.mpmg.mp.br/download/notas_fiscais/prestacao_de_servicos/2023/12/mpmg_nota_fiscal_1469-2023_unid_1091_contrato_134-22.pdf</t>
  </si>
  <si>
    <t>https://transparencia.mpmg.mp.br/download/notas_fiscais/prestacao_de_servicos/2023/12/mpmg_nota_fiscal_25-2023_unid_1091_contrato_078-23.pdf</t>
  </si>
  <si>
    <t>https://transparencia.mpmg.mp.br/download/notas_fiscais/prestacao_de_servicos/2023/12/mpmg_nota_fiscal_74490-2023_unid_1091_contrato_141-19.pdf</t>
  </si>
  <si>
    <t>https://transparencia.mpmg.mp.br/download/notas_fiscais/prestacao_de_servicos/2023/12/mpmg_nota_fiscal_28-2023_unid_1091_contrato_277-23.pdf</t>
  </si>
  <si>
    <t>https://transparencia.mpmg.mp.br/download/notas_fiscais/prestacao_de_servicos/2023/12/mpmg_nota_fiscal_41-2023_unid_1091_contrato_084-23.pdf</t>
  </si>
  <si>
    <t>https://transparencia.mpmg.mp.br/download/notas_fiscais/prestacao_de_servicos/2023/12/mpmg_nota_fiscal_RPA11-2023_unid_1091_contrato_011-22.pdf</t>
  </si>
  <si>
    <t>https://transparencia.mpmg.mp.br/download/notas_fiscais/prestacao_de_servicos/2023/12/mpmg_nota_fiscal_2391-2023_unid_1091_contrato_138-22.pdf</t>
  </si>
  <si>
    <t>https://transparencia.mpmg.mp.br/download/notas_fiscais/prestacao_de_servicos/2023/12/mpmg_nota_fiscal_26039-2023_unid_1091_contrato_145-19.pdf</t>
  </si>
  <si>
    <t>https://transparencia.mpmg.mp.br/download/notas_fiscais/prestacao_de_servicos/2023/12/mpmg_nota_fiscal_253-2023_unid_1091_contrato_146-22.pdf</t>
  </si>
  <si>
    <t>https://transparencia.mpmg.mp.br/download/notas_fiscais/prestacao_de_servicos/2023/12/mpmg_nota_fiscal_314-2023_unid_1091_contrato_196-19.pdf</t>
  </si>
  <si>
    <t>https://transparencia.mpmg.mp.br/download/notas_fiscais/prestacao_de_servicos/2023/12/mpmg_nota_fiscal_145874-2023_unid_1091_contrato_227-18.pdf</t>
  </si>
  <si>
    <t>https://transparencia.mpmg.mp.br/download/notas_fiscais/prestacao_de_servicos/2023/12/mpmg_nota_fiscal_67-2023_unid_1091_contrato_184-20.pdf</t>
  </si>
  <si>
    <t>https://transparencia.mpmg.mp.br/download/notas_fiscais/prestacao_de_servicos/2023/12/mpmg_nota_fiscal_69-2023_unid_1091_contrato_029-23.pdf</t>
  </si>
  <si>
    <t>https://transparencia.mpmg.mp.br/download/notas_fiscais/prestacao_de_servicos/2023/12/mpmg_nota_fiscal_131-2023_unid_1091_contrato_179-19.pdf</t>
  </si>
  <si>
    <t>https://transparencia.mpmg.mp.br/download/notas_fiscais/prestacao_de_servicos/2023/12/mpmg_nota_fiscal_26037-2023_unid_1091_contrato_145-19.pdf</t>
  </si>
  <si>
    <t>https://transparencia.mpmg.mp.br/download/notas_fiscais/prestacao_de_servicos/2023/12/mpmg_nota_fiscal_121-2023_unid_1091_contrato_184-22.pdf</t>
  </si>
  <si>
    <t>https://transparencia.mpmg.mp.br/download/notas_fiscais/prestacao_de_servicos/2023/12/mpmg_nota_fiscal_68-2023_unid_1091_contrato_029-23.pdf</t>
  </si>
  <si>
    <t>https://transparencia.mpmg.mp.br/download/notas_fiscais/prestacao_de_servicos/2023/12/mpmg_nota_fiscal_1916760-2023_unid_1091_contrato_174-20.pdf</t>
  </si>
  <si>
    <t>https://transparencia.mpmg.mp.br/download/notas_fiscais/prestacao_de_servicos/2023/12/mpmg_nota_fiscal_10136-2023_unid_1091_contrato_118-22.pdf</t>
  </si>
  <si>
    <t>https://transparencia.mpmg.mp.br/download/notas_fiscais/prestacao_de_servicos/2023/12/mpmg_nota_fiscal_1663-2023_unid_1091_contrato_027-18.pdf</t>
  </si>
  <si>
    <t>https://transparencia.mpmg.mp.br/download/notas_fiscais/prestacao_de_servicos/2023/12/mpmg_nota_fiscal_147248-2023_unid_1091_contrato_141-19.pdf</t>
  </si>
  <si>
    <t>https://transparencia.mpmg.mp.br/download/notas_fiscais/prestacao_de_servicos/2023/12/mpmg_nota_fiscal_149247-2023_unid_1091_contrato_141-19.pdf</t>
  </si>
  <si>
    <t>https://transparencia.mpmg.mp.br/download/notas_fiscais/prestacao_de_servicos/2023/12/mpmg_nota_fiscal_RPA19-2023_unid_1091_contrato_PC283-23.pdf</t>
  </si>
  <si>
    <t>https://transparencia.mpmg.mp.br/download/notas_fiscais/prestacao_de_servicos/2023/12/mpmg_nota_fiscal_1024-2023_unid_1091_contrato_115-22.pdf</t>
  </si>
  <si>
    <t>https://transparencia.mpmg.mp.br/download/notas_fiscais/prestacao_de_servicos/2023/12/mpmg_nota_fiscal_1022-2023_unid_1091_contrato_115-22.pdf</t>
  </si>
  <si>
    <t>https://transparencia.mpmg.mp.br/download/notas_fiscais/prestacao_de_servicos/2023/12/mpmg_nota_fiscal_4-2023_unid_1091_contrato_036-23.pdf</t>
  </si>
  <si>
    <t>https://transparencia.mpmg.mp.br/download/notas_fiscais/prestacao_de_servicos/2023/12/mpmg_nota_fiscal_15-2023_unid_1091_contrato_037-22.pdf</t>
  </si>
  <si>
    <t>https://transparencia.mpmg.mp.br/download/notas_fiscais/prestacao_de_servicos/2023/12/mpmg_nota_fiscal_597164-2023_unid_1091_contrato_107-21.pdf</t>
  </si>
  <si>
    <t>https://transparencia.mpmg.mp.br/download/notas_fiscais/prestacao_de_servicos/2023/12/mpmg_nota_fiscal_85606-2023_unid_1091_contrato_121-22.pdf</t>
  </si>
  <si>
    <t>https://transparencia.mpmg.mp.br/download/notas_fiscais/prestacao_de_servicos/2023/12/mpmg_nota_fiscal_3250-2023_unid_1091_contrato_213-20.pdf</t>
  </si>
  <si>
    <t>https://transparencia.mpmg.mp.br/download/notas_fiscais/prestacao_de_servicos/2023/12/mpmg_nota_fiscal_85-2023_unid_1091_contrato_054-23.pdf</t>
  </si>
  <si>
    <t>https://transparencia.mpmg.mp.br/download/notas_fiscais/prestacao_de_servicos/2023/12/mpmg_nota_fiscal_86-2023_unid_1091_contrato_054-23.pdf</t>
  </si>
  <si>
    <t>https://transparencia.mpmg.mp.br/download/notas_fiscais/prestacao_de_servicos/2023/12/mpmg_nota_fiscal_194476-2023_unid_1091_contrato_116-22.pdf</t>
  </si>
  <si>
    <t>https://transparencia.mpmg.mp.br/download/notas_fiscais/prestacao_de_servicos/2023/12/mpmg_nota_fiscal_1497-2023_unid_1091_contrato_082-23.pdf</t>
  </si>
  <si>
    <t>https://transparencia.mpmg.mp.br/download/notas_fiscais/prestacao_de_servicos/2023/12/mpmg_nota_fiscal_14177080-2023_unid_1091_contrato_204-20.pdf</t>
  </si>
  <si>
    <t>https://transparencia.mpmg.mp.br/download/notas_fiscais/prestacao_de_servicos/2023/12/mpmg_nota_fiscal_RPASN-2023_unid_1091_contrato_180-20.pdf</t>
  </si>
  <si>
    <t>https://transparencia.mpmg.mp.br/download/notas_fiscais/prestacao_de_servicos/2023/12/mpmg_nota_fiscal_RPA12-2023_unid_1091_contrato_170-21.pdf</t>
  </si>
  <si>
    <t>https://transparencia.mpmg.mp.br/download/notas_fiscais/prestacao_de_servicos/2023/12/mpmg_nota_fiscal_1278-2023_unid_1091_contrato_155-21.pdf</t>
  </si>
  <si>
    <t>https://transparencia.mpmg.mp.br/download/notas_fiscais/prestacao_de_servicos/2023/12/mpmg_nota_fiscal_RPA24-2023_unid_1091_contrato_027-23.pdf</t>
  </si>
  <si>
    <t>https://transparencia.mpmg.mp.br/download/notas_fiscais/prestacao_de_servicos/2023/12/mpmg_nota_fiscal_18-2023_unid_1091_contrato_061-23.pdf</t>
  </si>
  <si>
    <t>https://transparencia.mpmg.mp.br/download/notas_fiscais/prestacao_de_servicos/2023/12/mpmg_nota_fiscal_17-2023_unid_1091_contrato_079-23.pdf</t>
  </si>
  <si>
    <t>https://transparencia.mpmg.mp.br/download/notas_fiscais/prestacao_de_servicos/2023/12/mpmg_nota_fiscal_RPASN-2023_unid_1091_contrato_086-23.pdf</t>
  </si>
  <si>
    <t>https://transparencia.mpmg.mp.br/download/notas_fiscais/prestacao_de_servicos/2023/12/mpmg_nota_fiscal_RPASN-2023_unid_1091_contrato_080-23.pdf</t>
  </si>
  <si>
    <t>https://transparencia.mpmg.mp.br/download/notas_fiscais/prestacao_de_servicos/2023/12/mpmg_nota_fiscal_411-2023_unid_1091_contrato_068-19.pdf</t>
  </si>
  <si>
    <t>https://transparencia.mpmg.mp.br/download/notas_fiscais/prestacao_de_servicos/2023/12/mpmg_nota_fiscal_52350-2023_unid_1091_contrato_141-19.pdf</t>
  </si>
  <si>
    <t>https://transparencia.mpmg.mp.br/download/notas_fiscais/prestacao_de_servicos/2023/12/mpmg_nota_fiscal_59813-2023_unid_1091_contrato_141-19.pdf</t>
  </si>
  <si>
    <t>https://transparencia.mpmg.mp.br/download/notas_fiscais/prestacao_de_servicos/2023/12/mpmg_nota_fiscal_67144-2023_unid_1091_contrato_141-19.pdf</t>
  </si>
  <si>
    <t>https://transparencia.mpmg.mp.br/download/notas_fiscais/prestacao_de_servicos/2023/12/mpmg_nota_fiscal_74491-2023_unid_1091_contrato_141-19.pdf</t>
  </si>
  <si>
    <t>https://transparencia.mpmg.mp.br/download/notas_fiscais/prestacao_de_servicos/2023/12/mpmg_nota_fiscal_3-2023_unid_1091_contrato_065-2023.pdf</t>
  </si>
  <si>
    <t>https://transparencia.mpmg.mp.br/download/notas_fiscais/prestacao_de_servicos/2023/12/mpmg_nota_fiscal_28-2023_unid_1091_contrato_273-23.pdf</t>
  </si>
  <si>
    <t>https://transparencia.mpmg.mp.br/download/notas_fiscais/prestacao_de_servicos/2023/12/mpmg_nota_fiscal_697-2023_unid_1091_contrato_002-20.pdf</t>
  </si>
  <si>
    <t>https://transparencia.mpmg.mp.br/download/notas_fiscais/prestacao_de_servicos/2023/12/mpmg_nota_fiscal_153-2023_unid_1091_contrato_170-19.pdf</t>
  </si>
  <si>
    <t>https://transparencia.mpmg.mp.br/download/notas_fiscais/prestacao_de_servicos/2023/12/mpmg_nota_fiscal_390-2023_unid_1091_contrato_062-21.pdf</t>
  </si>
  <si>
    <t>https://transparencia.mpmg.mp.br/download/notas_fiscais/prestacao_de_servicos/2023/12/mpmg_nota_fiscal_174-2023_unid_1091_contrato_142-21.pdf</t>
  </si>
  <si>
    <t>https://transparencia.mpmg.mp.br/download/notas_fiscais/prestacao_de_servicos/2023/12/mpmg_nota_fiscal_143314-2023_unid_1091_contrato_141-19.pdf</t>
  </si>
  <si>
    <t>https://transparencia.mpmg.mp.br/download/notas_fiscais/prestacao_de_servicos/2023/12/mpmg_nota_fiscal_139129-2023_unid_1091_contrato_141-19.pdf</t>
  </si>
  <si>
    <t>https://transparencia.mpmg.mp.br/download/notas_fiscais/prestacao_de_servicos/2023/12/mpmg_nota_fiscal_137264-2023_unid_1091_contrato_141-19.pdf</t>
  </si>
  <si>
    <t>https://transparencia.mpmg.mp.br/download/notas_fiscais/prestacao_de_servicos/2023/12/mpmg_nota_fiscal_135396-2023_unid_1091_contrato_141-19.pdf</t>
  </si>
  <si>
    <t>https://transparencia.mpmg.mp.br/download/notas_fiscais/prestacao_de_servicos/2023/12/mpmg_nota_fiscal_145298-2023_unid_1091_contrato_141-19.pdf</t>
  </si>
  <si>
    <t>https://transparencia.mpmg.mp.br/download/notas_fiscais/prestacao_de_servicos/2023/12/mpmg_nota_fiscal_143394-2023_unid_1091_contrato_141-19.pdf</t>
  </si>
  <si>
    <t>https://transparencia.mpmg.mp.br/download/notas_fiscais/prestacao_de_servicos/2023/12/mpmg_nota_fiscal_13791-2023_unid_1091_contrato_192-20.pdf</t>
  </si>
  <si>
    <t>https://transparencia.mpmg.mp.br/download/notas_fiscais/prestacao_de_servicos/2023/12/mpmg_nota_fiscal_14045-2023_unid_1091_contrato_192-20.pdf</t>
  </si>
  <si>
    <t>https://transparencia.mpmg.mp.br/download/notas_fiscais/prestacao_de_servicos/2023/12/mpmg_nota_fiscal_14046-2023_unid_1091_contrato_192-20.pdf</t>
  </si>
  <si>
    <t>https://transparencia.mpmg.mp.br/download/notas_fiscais/prestacao_de_servicos/2023/12/mpmg_nota_fiscal_14286-2023_unid_1091_contrato_192-20.pdf</t>
  </si>
  <si>
    <t>https://transparencia.mpmg.mp.br/download/notas_fiscais/prestacao_de_servicos/2023/12/mpmg_nota_fiscal_14542-2023_unid_1091_contrato_192-20.pdf</t>
  </si>
  <si>
    <t>https://transparencia.mpmg.mp.br/download/notas_fiscais/prestacao_de_servicos/2023/12/mpmg_nota_fiscal_6463149-2023_unid_1091_contrato_204-20.pdf</t>
  </si>
  <si>
    <t>https://transparencia.mpmg.mp.br/download/notas_fiscais/prestacao_de_servicos/2023/12/mpmg_nota_fiscal_26238-2023_unid_1091_contrato_145-19.pdf</t>
  </si>
  <si>
    <t>https://transparencia.mpmg.mp.br/download/notas_fiscais/prestacao_de_servicos/2023/12/mpmg_nota_fiscal_26267-2023_unid_1091_contrato_145-19.pdf</t>
  </si>
  <si>
    <t>https://transparencia.mpmg.mp.br/download/notas_fiscais/prestacao_de_servicos/2023/12/mpmg_nota_fiscal_7-2023_unid_1091_contrato_069-23.pdf</t>
  </si>
  <si>
    <t>https://transparencia.mpmg.mp.br/download/notas_fiscais/prestacao_de_servicos/2023/12/mpmg_nota_fiscal_711-2023_unid_1091_contrato_146-19.pdf</t>
  </si>
  <si>
    <t>https://transparencia.mpmg.mp.br/download/notas_fiscais/prestacao_de_servicos/2023/12/mpmg_nota_fiscal_RPA69-2023_unid_1091_contrato_064-23.pdf</t>
  </si>
  <si>
    <t>https://transparencia.mpmg.mp.br/download/notas_fiscais/prestacao_de_servicos/2023/12/mpmg_nota_fiscal_6117-2023_unid_1091_contrato_154-21.pdf</t>
  </si>
  <si>
    <t>https://transparencia.mpmg.mp.br/download/notas_fiscais/prestacao_de_servicos/2023/12/mpmg_nota_fiscal_6129-2023_unid_1091_contrato_154-21.pdf</t>
  </si>
  <si>
    <t>https://transparencia.mpmg.mp.br/download/notas_fiscais/prestacao_de_servicos/2023/12/mpmg_nota_fiscal_1973698-2023_unid_1091_contrato_131-22.pdf</t>
  </si>
  <si>
    <t>https://transparencia.mpmg.mp.br/download/notas_fiscais/prestacao_de_servicos/2023/12/mpmg_nota_fiscal_7373-2023_unid_1091_contrato_096-21.pdf</t>
  </si>
  <si>
    <t>https://transparencia.mpmg.mp.br/download/notas_fiscais/prestacao_de_servicos/2023/12/mpmg_nota_fiscal_7374-2023_unid_1091_contrato_096-21.pdf</t>
  </si>
  <si>
    <t>https://transparencia.mpmg.mp.br/download/notas_fiscais/prestacao_de_servicos/2023/12/mpmg_nota_fiscal_7372-2023_unid_1091_contrato_090-20.pdf</t>
  </si>
  <si>
    <t>https://transparencia.mpmg.mp.br/download/notas_fiscais/prestacao_de_servicos/2023/12/mpmg_nota_fiscal_1022-2023_unid_1091_contrato_178-19.pdf</t>
  </si>
  <si>
    <t>https://transparencia.mpmg.mp.br/download/notas_fiscais/prestacao_de_servicos/2023/12/mpmg_nota_fiscal_RPA18-2023_unid_1091_contrato_302-23.pdf</t>
  </si>
  <si>
    <t>https://transparencia.mpmg.mp.br/download/notas_fiscais/prestacao_de_servicos/2023/12/mpmg_nota_fiscal_RPA08-2023_unid_1091_contrato_021-23.pdf</t>
  </si>
  <si>
    <t>https://transparencia.mpmg.mp.br/download/notas_fiscais/prestacao_de_servicos/2023/12/mpmg_nota_fiscal_575-2023_unid_1091_contrato_188-20.pdf</t>
  </si>
  <si>
    <t>https://transparencia.mpmg.mp.br/download/notas_fiscais/prestacao_de_servicos/2023/12/mpmg_nota_fiscal_2218-2023_unid_1091_contrato_161-21.pdf</t>
  </si>
  <si>
    <t>https://transparencia.mpmg.mp.br/download/notas_fiscais/prestacao_de_servicos/2023/12/mpmg_nota_fiscal_3274-2023_unid_1091_contrato_057-23.pdf</t>
  </si>
  <si>
    <t>https://transparencia.mpmg.mp.br/download/notas_fiscais/prestacao_de_servicos/2023/12/mpmg_nota_fiscal_3983-2023_unid_1091_contrato_057-23.pdf</t>
  </si>
  <si>
    <t>https://transparencia.mpmg.mp.br/download/notas_fiscais/prestacao_de_servicos/2023/12/mpmg_nota_fiscal_2881-2023_unid_1091_contrato_057-23.pdf</t>
  </si>
  <si>
    <t>https://transparencia.mpmg.mp.br/download/notas_fiscais/prestacao_de_servicos/2023/12/mpmg_nota_fiscal_2882-2023_unid_1091_contrato_057-23.pdf</t>
  </si>
  <si>
    <t>https://transparencia.mpmg.mp.br/download/notas_fiscais/prestacao_de_servicos/2023/12/mpmg_nota_fiscal_2928-2023_unid_1091_contrato_057-23.pdf</t>
  </si>
  <si>
    <t>https://transparencia.mpmg.mp.br/download/notas_fiscais/prestacao_de_servicos/2023/12/mpmg_nota_fiscal_2929-2023_unid_1091_contrato_057-23.pdf</t>
  </si>
  <si>
    <t>https://transparencia.mpmg.mp.br/download/notas_fiscais/prestacao_de_servicos/2023/12/mpmg_nota_fiscal_3984-2023_unid_1091_contrato_057-23.pdf</t>
  </si>
  <si>
    <t>https://transparencia.mpmg.mp.br/download/notas_fiscais/prestacao_de_servicos/2023/12/mpmg_nota_fiscal_2554-2023_unid_1091_contrato_057-23.pdf</t>
  </si>
  <si>
    <t>https://transparencia.mpmg.mp.br/download/notas_fiscais/prestacao_de_servicos/2023/12/mpmg_nota_fiscal_2875-2023_unid_1091_contrato_057-23.pdf</t>
  </si>
  <si>
    <t>https://transparencia.mpmg.mp.br/download/notas_fiscais/prestacao_de_servicos/2023/12/mpmg_nota_fiscal_3275-2023_unid_1091_contrato_057-23.pdf</t>
  </si>
  <si>
    <t>https://transparencia.mpmg.mp.br/download/notas_fiscais/prestacao_de_servicos/2023/12/mpmg_nota_fiscal_273-2023_unid_1091_contrato_146-22.pdf</t>
  </si>
  <si>
    <t>https://transparencia.mpmg.mp.br/download/notas_fiscais/prestacao_de_servicos/2023/12/mpmg_nota_fiscal_609-2023_unid_1091_contrato_006-23.pdf</t>
  </si>
  <si>
    <t>https://transparencia.mpmg.mp.br/download/notas_fiscais/prestacao_de_servicos/2023/12/mpmg_nota_fiscal_610-2023_unid_1091_contrato_006-23.pdf</t>
  </si>
  <si>
    <t>https://transparencia.mpmg.mp.br/download/notas_fiscais/prestacao_de_servicos/2023/12/mpmg_nota_fiscal_1040-2023_unid_1091_contrato_115-22.pdf</t>
  </si>
  <si>
    <t>https://transparencia.mpmg.mp.br/download/notas_fiscais/prestacao_de_servicos/2023/12/mpmg_nota_fiscal_1041-2023_unid_1091_contrato_115-22.pdf</t>
  </si>
  <si>
    <t>https://transparencia.mpmg.mp.br/download/notas_fiscais/prestacao_de_servicos/2023/12/mpmg_nota_fiscal_1042-2023_unid_1091_contrato_115-22.pdf</t>
  </si>
  <si>
    <t>https://transparencia.mpmg.mp.br/download/notas_fiscais/prestacao_de_servicos/2023/12/mpmg_nota_fiscal_19-2023_unid_1091_contrato_094-23.pdf</t>
  </si>
  <si>
    <t>https://transparencia.mpmg.mp.br/download/notas_fiscais/prestacao_de_servicos/2023/12/mpmg_nota_fiscal_16-2023_unid_1091_contrato_033-21.pdf</t>
  </si>
  <si>
    <t>https://transparencia.mpmg.mp.br/download/notas_fiscais/prestacao_de_servicos/2023/12/mpmg_nota_fiscal_147247-2023_unid_1091_contrato_141-19.pdf</t>
  </si>
  <si>
    <t>https://transparencia.mpmg.mp.br/download/notas_fiscais/prestacao_de_servicos/2023/12/mpmg_nota_fiscal_149248-2023_unid_1091_contrato_141-19.pdf</t>
  </si>
  <si>
    <t>https://transparencia.mpmg.mp.br/download/notas_fiscais/prestacao_de_servicos/2023/12/mpmg_nota_fiscal_3670-2023_unid_1091_contrato_139-22.pdf</t>
  </si>
  <si>
    <t>https://transparencia.mpmg.mp.br/download/notas_fiscais/prestacao_de_servicos/2023/12/mpmg_nota_fiscal_171-2023_unid_1091_contrato_083-23.pdf</t>
  </si>
  <si>
    <t>https://transparencia.mpmg.mp.br/download/notas_fiscais/prestacao_de_servicos/2023/12/mpmg_nota_fiscal_47-2023_unid_1091_contrato_206-22.pdf</t>
  </si>
  <si>
    <t>https://transparencia.mpmg.mp.br/download/notas_fiscais/prestacao_de_servicos/2023/12/mpmg_nota_fiscal_1951-2023_unid_1091_contrato_036-19.pdf</t>
  </si>
  <si>
    <t>https://transparencia.mpmg.mp.br/download/notas_fiscais/prestacao_de_servicos/2023/12/mpmg_nota_fiscal_23.23.0031640.38-2023_unid_1091_contrato_016-23.pdf</t>
  </si>
  <si>
    <t>https://transparencia.mpmg.mp.br/download/notas_fiscais/prestacao_de_servicos/2023/12/mpmg_nota_fiscal_1953050-2023_unid_1091_contrato_131-22.pdf</t>
  </si>
  <si>
    <t>https://transparencia.mpmg.mp.br/download/notas_fiscais/prestacao_de_servicos/2023/12/mpmg_nota_fiscal_200419-2023_unid_1091_contrato_204-22.pdf</t>
  </si>
  <si>
    <t>https://transparencia.mpmg.mp.br/download/notas_fiscais/prestacao_de_servicos/2023/12/mpmg_nota_fiscal_91845240-2023_unid_1091_contrato_176-18.pdf</t>
  </si>
  <si>
    <t>https://transparencia.mpmg.mp.br/download/notas_fiscais/prestacao_de_servicos/2023/12/mpmg_nota_fiscal_455-2023_unid_1091_contrato_028-21.pdf</t>
  </si>
  <si>
    <t>https://transparencia.mpmg.mp.br/download/notas_fiscais/prestacao_de_servicos/2023/12/mpmg_nota_fiscal_354-2023_unid_1091_contrato_140-18.pdf</t>
  </si>
  <si>
    <t>https://transparencia.mpmg.mp.br/download/notas_fiscais/prestacao_de_servicos/2023/12/mpmg_nota_fiscal_352-2023_unid_1091_contrato_186-20.pdf</t>
  </si>
  <si>
    <t>https://transparencia.mpmg.mp.br/download/notas_fiscais/prestacao_de_servicos/2023/12/mpmg_nota_fiscal_353-2023_unid_1091_contrato_184-19.pdf</t>
  </si>
  <si>
    <t>https://transparencia.mpmg.mp.br/download/notas_fiscais/prestacao_de_servicos/2023/12/mpmg_nota_fiscal_909-2023_unid_1091_contrato_042-21.pdf</t>
  </si>
  <si>
    <t>https://transparencia.mpmg.mp.br/download/notas_fiscais/prestacao_de_servicos/2023/12/mpmg_nota_fiscal_44079674-2023_unid_1091_contrato_091-19.pdf</t>
  </si>
  <si>
    <t>https://transparencia.mpmg.mp.br/download/notas_fiscais/prestacao_de_servicos/2023/12/mpmg_nota_fiscal_RPA002-2023_unid_1091_contrato_052-23.pdf</t>
  </si>
  <si>
    <t>https://transparencia.mpmg.mp.br/download/notas_fiscais/prestacao_de_servicos/2023/12/mpmg_nota_fiscal_709-2023_unid_1091_contrato_216-20.pdf</t>
  </si>
  <si>
    <t>https://transparencia.mpmg.mp.br/download/notas_fiscais/prestacao_de_servicos/2023/12/mpmg_nota_fiscal_333-2023_unid_1091_contrato_149-21.pdf</t>
  </si>
  <si>
    <t>https://transparencia.mpmg.mp.br/download/notas_fiscais/prestacao_de_servicos/2023/12/mpmg_nota_fiscal_1653-2023_unid_1091_contrato_027-19.pdf</t>
  </si>
  <si>
    <t>https://transparencia.mpmg.mp.br/download/notas_fiscais/prestacao_de_servicos/2023/12/mpmg_nota_fiscal_41419-2023_unid_1091_contrato_001-23.pdf</t>
  </si>
  <si>
    <t>https://transparencia.mpmg.mp.br/download/notas_fiscais/prestacao_de_servicos/2023/12/mpmg_nota_fiscal_11924-2023_unid_1091_contrato_001-23.pdf</t>
  </si>
  <si>
    <t>https://transparencia.mpmg.mp.br/download/notas_fiscais/prestacao_de_servicos/2023/12/mpmg_nota_fiscal_710-2023_unid_1091_contrato_216-20.pdf</t>
  </si>
  <si>
    <t>https://transparencia.mpmg.mp.br/download/notas_fiscais/prestacao_de_servicos/2023/12/mpmg_nota_fiscal_40781-2023_unid_1091_contrato_089-23.pdf</t>
  </si>
  <si>
    <t>https://transparencia.mpmg.mp.br/download/notas_fiscais/prestacao_de_servicos/2023/12/mpmg_nota_fiscal_1277-2023_unid_1091_contrato_198-22.pdf</t>
  </si>
  <si>
    <t>https://transparencia.mpmg.mp.br/download/notas_fiscais/prestacao_de_servicos/2023/12/mpmg_nota_fiscal_15435-2023_unid_1091_contrato_210-20.pdf</t>
  </si>
  <si>
    <t>https://transparencia.mpmg.mp.br/download/notas_fiscais/prestacao_de_servicos/2023/12/mpmg_nota_fiscal_2975-2023_unid_1091_contrato_203-22.pdf</t>
  </si>
  <si>
    <t>https://transparencia.mpmg.mp.br/download/notas_fiscais/prestacao_de_servicos/2023/12/mpmg_nota_fiscal_951-2023_unid_1091_contrato_042-21.pdf</t>
  </si>
  <si>
    <t>https://transparencia.mpmg.mp.br/download/notas_fiscais/prestacao_de_servicos/2023/12/mpmg_nota_fiscal_18-2023_unid_1091_contrato_069-22.pdf</t>
  </si>
  <si>
    <t>https://transparencia.mpmg.mp.br/download/notas_fiscais/prestacao_de_servicos/2023/12/mpmg_nota_fiscal_15580-2023_unid_1091_contrato_192-20.pdf</t>
  </si>
  <si>
    <t>https://transparencia.mpmg.mp.br/download/notas_fiscais/prestacao_de_servicos/2023/12/mpmg_nota_fiscal_11923-2023_unid_1091_contrato_001-23.pdf</t>
  </si>
  <si>
    <t>https://transparencia.mpmg.mp.br/download/notas_fiscais/prestacao_de_servicos/2023/12/mpmg_nota_fiscal_41418-2023_unid_1091_contrato_001-23.pdf</t>
  </si>
  <si>
    <t>https://transparencia.mpmg.mp.br/download/notas_fiscais/prestacao_de_servicos/2023/12/mpmg_nota_fiscal_9788-2023_unid_1091_contrato_001-23.pdf</t>
  </si>
  <si>
    <t>https://transparencia.mpmg.mp.br/download/notas_fiscais/prestacao_de_servicos/2023/12/mpmg_nota_fiscal_9792-2023_unid_1091_contrato_001-23.pdf</t>
  </si>
  <si>
    <t>https://transparencia.mpmg.mp.br/download/notas_fiscais/prestacao_de_servicos/2023/12/mpmg_nota_fiscal_41420-2023_unid_1091_contrato_001-23.pdf</t>
  </si>
  <si>
    <t>https://transparencia.mpmg.mp.br/download/notas_fiscais/prestacao_de_servicos/2023/12/mpmg_nota_fiscal_11073-2023_unid_1091_contrato_001-23.pdf</t>
  </si>
  <si>
    <t>https://transparencia.mpmg.mp.br/download/notas_fiscais/prestacao_de_servicos/2023/12/mpmg_nota_fiscal_11078-2023_unid_1091_contrato_001-23.pdf</t>
  </si>
  <si>
    <t>https://transparencia.mpmg.mp.br/download/notas_fiscais/prestacao_de_servicos/2023/12/mpmg_nota_fiscal_41421-2023_unid_1091_contrato_001-23.pdf</t>
  </si>
  <si>
    <t>https://transparencia.mpmg.mp.br/download/notas_fiscais/prestacao_de_servicos/2023/12/mpmg_nota_fiscal_10665-2023_unid_1091_contrato_001-23.pdf</t>
  </si>
  <si>
    <t>https://transparencia.mpmg.mp.br/download/notas_fiscais/prestacao_de_servicos/2023/12/mpmg_nota_fiscal_10669-2023_unid_1091_contrato_001-23.pdf</t>
  </si>
  <si>
    <t>https://transparencia.mpmg.mp.br/download/notas_fiscais/prestacao_de_servicos/2023/12/mpmg_nota_fiscal_41422-2023_unid_1091_contrato_001-23.pdf</t>
  </si>
  <si>
    <t>https://transparencia.mpmg.mp.br/download/notas_fiscais/prestacao_de_servicos/2023/12/mpmg_nota_fiscal_11075-2023_unid_1091_contrato_001-23.pdf</t>
  </si>
  <si>
    <t>https://transparencia.mpmg.mp.br/download/notas_fiscais/prestacao_de_servicos/2023/12/mpmg_nota_fiscal_11080-2023_unid_1091_contrato_001-23.pdf</t>
  </si>
  <si>
    <t>https://transparencia.mpmg.mp.br/download/notas_fiscais/prestacao_de_servicos/2023/12/mpmg_nota_fiscal_41423-2023_unid_1091_contrato_001-23.pdf</t>
  </si>
  <si>
    <t>https://transparencia.mpmg.mp.br/download/notas_fiscais/prestacao_de_servicos/2023/12/mpmg_nota_fiscal_11501-2023_unid_1091_contrato_001-23.pdf</t>
  </si>
  <si>
    <t>https://transparencia.mpmg.mp.br/download/notas_fiscais/prestacao_de_servicos/2023/12/mpmg_nota_fiscal_11502-2023_unid_1091_contrato_001-23.pdf</t>
  </si>
  <si>
    <t>https://transparencia.mpmg.mp.br/download/notas_fiscais/prestacao_de_servicos/2023/12/mpmg_nota_fiscal_41424-2023_unid_1091_contrato_001-23.pdf</t>
  </si>
  <si>
    <t>https://transparencia.mpmg.mp.br/download/notas_fiscais/prestacao_de_servicos/2023/12/mpmg_nota_fiscal_11956-2023_unid_1091_contrato_001-23.pdf</t>
  </si>
  <si>
    <t>https://transparencia.mpmg.mp.br/download/notas_fiscais/prestacao_de_servicos/2023/12/mpmg_nota_fiscal_11957-2023_unid_1091_contrato_001-23.pdf</t>
  </si>
  <si>
    <t>https://transparencia.mpmg.mp.br/download/notas_fiscais/prestacao_de_servicos/2023/12/mpmg_nota_fiscal_41425-2023_unid_1091_contrato_001-23.pdf</t>
  </si>
  <si>
    <t>https://transparencia.mpmg.mp.br/download/notas_fiscais/prestacao_de_servicos/2023/12/mpmg_nota_fiscal_13-2023_unid_1091_contrato_187-20.pdf</t>
  </si>
  <si>
    <t>https://transparencia.mpmg.mp.br/download/notas_fiscais/prestacao_de_servicos/2023/12/mpmg_nota_fiscal_724-2023_unid_1091_contrato_002-20.pdf</t>
  </si>
  <si>
    <t>https://transparencia.mpmg.mp.br/download/notas_fiscais/prestacao_de_servicos/2023/12/mpmg_nota_fiscal_1954-2023_unid_1091_contrato_182-18.pdf</t>
  </si>
  <si>
    <t>https://transparencia.mpmg.mp.br/download/notas_fiscais/prestacao_de_servicos/2023/12/mpmg_nota_fiscal_1965-2023_unid_1091_contrato_178-22.pdf</t>
  </si>
  <si>
    <t>https://transparencia.mpmg.mp.br/download/notas_fiscais/prestacao_de_servicos/2023/12/mpmg_nota_fiscal_46-2023_unid_1091_contrato_084-23.pdf</t>
  </si>
  <si>
    <t>https://transparencia.mpmg.mp.br/download/notas_fiscais/prestacao_de_servicos/2023/12/mpmg_nota_fiscal_625-2023_unid_1091_contrato_006-23.pdf</t>
  </si>
  <si>
    <t>https://transparencia.mpmg.mp.br/download/notas_fiscais/prestacao_de_servicos/2023/12/mpmg_nota_fiscal_202099-2023_unid_1091_contrato_008-21.pdf</t>
  </si>
  <si>
    <t>https://transparencia.mpmg.mp.br/download/notas_fiscais/prestacao_de_servicos/2023/12/mpmg_nota_fiscal_202098-2023_unid_1091_contrato_008-21.pdf</t>
  </si>
  <si>
    <t>https://transparencia.mpmg.mp.br/download/notas_fiscais/prestacao_de_servicos/2023/12/mpmg_nota_fiscal_202097-2023_unid_1091_contrato_008-21.pdf</t>
  </si>
  <si>
    <t>https://transparencia.mpmg.mp.br/download/notas_fiscais/prestacao_de_servicos/2023/12/mpmg_nota_fiscal_202096-2023_unid_1091_contrato_008-21.pdf</t>
  </si>
  <si>
    <t>https://transparencia.mpmg.mp.br/download/notas_fiscais/prestacao_de_servicos/2023/12/mpmg_nota_fiscal_202106-2023_unid_1091_contrato_008-21.pdf</t>
  </si>
  <si>
    <t>https://transparencia.mpmg.mp.br/download/notas_fiscais/prestacao_de_servicos/2023/12/mpmg_nota_fiscal_202105-2023_unid_1091_contrato_008-21.pdf</t>
  </si>
  <si>
    <t>https://transparencia.mpmg.mp.br/download/notas_fiscais/prestacao_de_servicos/2023/12/mpmg_nota_fiscal_202104-2023_unid_1091_contrato_008-21.pdf</t>
  </si>
  <si>
    <t>https://transparencia.mpmg.mp.br/download/notas_fiscais/prestacao_de_servicos/2023/12/mpmg_nota_fiscal_202103-2023_unid_1091_contrato_008-21.pdf</t>
  </si>
  <si>
    <t>https://transparencia.mpmg.mp.br/download/notas_fiscais/prestacao_de_servicos/2023/12/mpmg_nota_fiscal_202102-2023_unid_1091_contrato_008-21.pdf</t>
  </si>
  <si>
    <t>https://transparencia.mpmg.mp.br/download/notas_fiscais/prestacao_de_servicos/2023/12/mpmg_nota_fiscal_202101-2023_unid_1091_contrato_008-21.pdf</t>
  </si>
  <si>
    <t>https://transparencia.mpmg.mp.br/download/notas_fiscais/prestacao_de_servicos/2023/12/mpmg_nota_fiscal_202100-2023_unid_1091_contrato_008-21.pdf</t>
  </si>
  <si>
    <t>https://transparencia.mpmg.mp.br/download/notas_fiscais/prestacao_de_servicos/2023/12/mpmg_nota_fiscal_48282-2023_unid_1091_contrato_141-19.pdf</t>
  </si>
  <si>
    <t>https://transparencia.mpmg.mp.br/download/notas_fiscais/prestacao_de_servicos/2023/12/mpmg_nota_fiscal_56217-2023_unid_1091_contrato_141-19.pdf</t>
  </si>
  <si>
    <t>https://transparencia.mpmg.mp.br/download/notas_fiscais/prestacao_de_servicos/2023/12/mpmg_nota_fiscal_71661-2023_unid_1091_contrato_141-19.pdf</t>
  </si>
  <si>
    <t>https://transparencia.mpmg.mp.br/download/notas_fiscais/prestacao_de_servicos/2023/12/mpmg_nota_fiscal_80158-2023_unid_1091_contrato_141-19.pdf</t>
  </si>
  <si>
    <t>https://transparencia.mpmg.mp.br/download/notas_fiscais/prestacao_de_servicos/2023/12/mpmg_nota_fiscal_129-2023_unid_1091_contrato_PC259-23.pdf</t>
  </si>
  <si>
    <t>https://transparencia.mpmg.mp.br/download/notas_fiscais/prestacao_de_servicos/2023/12/mpmg_nota_fiscal_947224-2023_unid_1091_contrato_179-20.pdf</t>
  </si>
  <si>
    <t>https://transparencia.mpmg.mp.br/download/notas_fiscais/prestacao_de_servicos/2023/12/mpmg_nota_fiscal_44110097-2023_unid_1091_contrato_091-19.pdf</t>
  </si>
  <si>
    <t>https://transparencia.mpmg.mp.br/download/notas_fiscais/prestacao_de_servicos/2023/12/mpmg_nota_fiscal_129819-2023_unid_1091_contrato_098-2023.pdf</t>
  </si>
  <si>
    <t>https://transparencia.mpmg.mp.br/download/notas_fiscais/prestacao_de_servicos/2023/12/mpmg_nota_fiscal_18-2023_unid_1091_contrato_115-22.pdf</t>
  </si>
  <si>
    <t>https://transparencia.mpmg.mp.br/download/notas_fiscais/prestacao_de_servicos/2023/12/mpmg_nota_fiscal_311-2023_unid_1091_contrato_066-23.pdf</t>
  </si>
  <si>
    <t xml:space="preserve">QCOMM COMUNICACAO LTDA </t>
  </si>
  <si>
    <t xml:space="preserve">TK ELEVADORES BRASIL LTDA </t>
  </si>
  <si>
    <t>PRESTAÇÃO DE SERVIÇOS MANUTENCAO ELEVADORES</t>
  </si>
  <si>
    <t>PRESTAÇÃO DE SERVIÇOS DE MANUTENÇÃO PREVENTIVA E CORRETIVA EM ELEVADORES</t>
  </si>
  <si>
    <t xml:space="preserve">PAGAMENTO DE PRÓ-LABORE PARA REALIZAÇÃO DE ANÁLISE PARA RECREDENCIAM ENTO POSSIBILITANDO A OFERTA DE NOVAS TURMAS DO CURSO DE PÓS-GRADUAÇÃO LATO SENSU DO CEAF-PGJMG </t>
  </si>
  <si>
    <t>SERVICOS DE SEGURANCA INTEGRADA DE REDE DE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</si>
</sst>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11"/>
      <color theme="10"/>
      <name val="Times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8" fillId="0" borderId="0" xfId="0" applyFont="1"/>
    <xf numFmtId="0" fontId="8" fillId="4" borderId="3" xfId="0" applyFont="1" applyFill="1" applyBorder="1"/>
    <xf numFmtId="0" fontId="8" fillId="4" borderId="0" xfId="0" applyFont="1" applyFill="1"/>
    <xf numFmtId="0" fontId="8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/>
    <xf numFmtId="0" fontId="8" fillId="0" borderId="4" xfId="0" applyFont="1" applyBorder="1"/>
    <xf numFmtId="0" fontId="8" fillId="0" borderId="4" xfId="0" applyFont="1" applyBorder="1" applyAlignment="1">
      <alignment horizontal="center" vertical="center"/>
    </xf>
    <xf numFmtId="0" fontId="9" fillId="0" borderId="4" xfId="2" applyFont="1" applyFill="1" applyBorder="1"/>
    <xf numFmtId="49" fontId="8" fillId="0" borderId="0" xfId="0" applyNumberFormat="1" applyFont="1"/>
    <xf numFmtId="49" fontId="8" fillId="4" borderId="4" xfId="0" applyNumberFormat="1" applyFont="1" applyFill="1" applyBorder="1" applyAlignment="1">
      <alignment horizontal="center"/>
    </xf>
    <xf numFmtId="0" fontId="8" fillId="0" borderId="0" xfId="0" quotePrefix="1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" fontId="8" fillId="0" borderId="4" xfId="0" applyNumberFormat="1" applyFont="1" applyFill="1" applyBorder="1" applyAlignment="1">
      <alignment vertical="center"/>
    </xf>
    <xf numFmtId="44" fontId="11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14" fontId="7" fillId="3" borderId="5" xfId="0" applyNumberFormat="1" applyFont="1" applyFill="1" applyBorder="1" applyAlignment="1">
      <alignment horizontal="left" vertical="center"/>
    </xf>
    <xf numFmtId="14" fontId="7" fillId="3" borderId="6" xfId="0" applyNumberFormat="1" applyFont="1" applyFill="1" applyBorder="1" applyAlignment="1">
      <alignment horizontal="left" vertical="center"/>
    </xf>
    <xf numFmtId="14" fontId="7" fillId="3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</cellXfs>
  <cellStyles count="3">
    <cellStyle name="Hiperlink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2"/>
  <sheetViews>
    <sheetView showGridLines="0" tabSelected="1" workbookViewId="0">
      <selection sqref="A1:L252"/>
    </sheetView>
  </sheetViews>
  <sheetFormatPr defaultRowHeight="15" x14ac:dyDescent="0.25"/>
  <cols>
    <col min="1" max="1" width="9.140625" style="1"/>
    <col min="2" max="2" width="13.85546875" style="1" customWidth="1"/>
    <col min="3" max="3" width="15.85546875" style="1" customWidth="1"/>
    <col min="4" max="4" width="102.85546875" style="1" customWidth="1"/>
    <col min="5" max="5" width="18.85546875" style="1" customWidth="1"/>
    <col min="6" max="6" width="117.7109375" style="1" customWidth="1"/>
    <col min="7" max="7" width="21.28515625" style="1" customWidth="1"/>
    <col min="8" max="8" width="21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 x14ac:dyDescent="0.2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25.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2:11" ht="30.7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ht="30" customHeight="1" x14ac:dyDescent="0.25">
      <c r="B4" s="3" t="s">
        <v>27</v>
      </c>
      <c r="C4" s="20">
        <v>1</v>
      </c>
      <c r="D4" s="21" t="s">
        <v>683</v>
      </c>
      <c r="E4" s="22" t="s">
        <v>684</v>
      </c>
      <c r="F4" s="3" t="s">
        <v>685</v>
      </c>
      <c r="G4" s="39">
        <f>HYPERLINK(Planilha2!Y4,Planilha2!X4)</f>
        <v>14827</v>
      </c>
      <c r="H4" s="23">
        <v>45261</v>
      </c>
      <c r="I4" s="23">
        <v>45265</v>
      </c>
      <c r="J4" s="3" t="s">
        <v>990</v>
      </c>
      <c r="K4" s="24">
        <v>7774.8</v>
      </c>
    </row>
    <row r="5" spans="2:11" ht="30" customHeight="1" x14ac:dyDescent="0.25">
      <c r="B5" s="3" t="s">
        <v>27</v>
      </c>
      <c r="C5" s="20">
        <v>2</v>
      </c>
      <c r="D5" s="21" t="s">
        <v>683</v>
      </c>
      <c r="E5" s="22" t="s">
        <v>684</v>
      </c>
      <c r="F5" s="3" t="s">
        <v>685</v>
      </c>
      <c r="G5" s="39">
        <f>HYPERLINK(Planilha2!Y5,Planilha2!X5)</f>
        <v>15076</v>
      </c>
      <c r="H5" s="23">
        <v>45261</v>
      </c>
      <c r="I5" s="23">
        <v>45265</v>
      </c>
      <c r="J5" s="3" t="s">
        <v>990</v>
      </c>
      <c r="K5" s="24">
        <v>7774.8</v>
      </c>
    </row>
    <row r="6" spans="2:11" ht="30" customHeight="1" x14ac:dyDescent="0.25">
      <c r="B6" s="3" t="s">
        <v>27</v>
      </c>
      <c r="C6" s="20">
        <v>3</v>
      </c>
      <c r="D6" s="21" t="s">
        <v>84</v>
      </c>
      <c r="E6" s="22" t="s">
        <v>85</v>
      </c>
      <c r="F6" s="3" t="s">
        <v>86</v>
      </c>
      <c r="G6" s="39">
        <f>HYPERLINK(Planilha2!Y6,Planilha2!X6)</f>
        <v>150541</v>
      </c>
      <c r="H6" s="23">
        <v>45265</v>
      </c>
      <c r="I6" s="23">
        <v>45267</v>
      </c>
      <c r="J6" s="3" t="s">
        <v>990</v>
      </c>
      <c r="K6" s="24">
        <v>59696.5</v>
      </c>
    </row>
    <row r="7" spans="2:11" ht="30" customHeight="1" x14ac:dyDescent="0.25">
      <c r="B7" s="3" t="s">
        <v>27</v>
      </c>
      <c r="C7" s="20">
        <v>4</v>
      </c>
      <c r="D7" s="21" t="s">
        <v>92</v>
      </c>
      <c r="E7" s="22" t="s">
        <v>93</v>
      </c>
      <c r="F7" s="3" t="s">
        <v>1242</v>
      </c>
      <c r="G7" s="39">
        <f>HYPERLINK(Planilha2!Y7,Planilha2!X7)</f>
        <v>2946</v>
      </c>
      <c r="H7" s="23">
        <v>45265</v>
      </c>
      <c r="I7" s="23">
        <v>45267</v>
      </c>
      <c r="J7" s="3" t="s">
        <v>990</v>
      </c>
      <c r="K7" s="24">
        <v>61358.55</v>
      </c>
    </row>
    <row r="8" spans="2:11" ht="30" customHeight="1" x14ac:dyDescent="0.25">
      <c r="B8" s="3" t="s">
        <v>27</v>
      </c>
      <c r="C8" s="20">
        <v>5</v>
      </c>
      <c r="D8" s="21" t="s">
        <v>92</v>
      </c>
      <c r="E8" s="22" t="s">
        <v>93</v>
      </c>
      <c r="F8" s="3" t="s">
        <v>1242</v>
      </c>
      <c r="G8" s="39">
        <f>HYPERLINK(Planilha2!Y8,Planilha2!X8)</f>
        <v>2947</v>
      </c>
      <c r="H8" s="23">
        <v>45265</v>
      </c>
      <c r="I8" s="23">
        <v>45267</v>
      </c>
      <c r="J8" s="3" t="s">
        <v>990</v>
      </c>
      <c r="K8" s="24">
        <v>19139.09</v>
      </c>
    </row>
    <row r="9" spans="2:11" ht="30" customHeight="1" x14ac:dyDescent="0.25">
      <c r="B9" s="3" t="s">
        <v>27</v>
      </c>
      <c r="C9" s="20">
        <v>6</v>
      </c>
      <c r="D9" s="21" t="s">
        <v>92</v>
      </c>
      <c r="E9" s="22" t="s">
        <v>93</v>
      </c>
      <c r="F9" s="3" t="s">
        <v>1242</v>
      </c>
      <c r="G9" s="39">
        <f>HYPERLINK(Planilha2!Y9,Planilha2!X9)</f>
        <v>2948</v>
      </c>
      <c r="H9" s="23">
        <v>45265</v>
      </c>
      <c r="I9" s="23">
        <v>45267</v>
      </c>
      <c r="J9" s="3" t="s">
        <v>990</v>
      </c>
      <c r="K9" s="24">
        <v>2079.6</v>
      </c>
    </row>
    <row r="10" spans="2:11" ht="30" customHeight="1" x14ac:dyDescent="0.25">
      <c r="B10" s="3" t="s">
        <v>27</v>
      </c>
      <c r="C10" s="20">
        <v>7</v>
      </c>
      <c r="D10" s="21" t="s">
        <v>29</v>
      </c>
      <c r="E10" s="22" t="s">
        <v>30</v>
      </c>
      <c r="F10" s="3" t="s">
        <v>31</v>
      </c>
      <c r="G10" s="39">
        <f>HYPERLINK(Planilha2!Y10,Planilha2!X10)</f>
        <v>38</v>
      </c>
      <c r="H10" s="23">
        <v>45272</v>
      </c>
      <c r="I10" s="23">
        <v>45274</v>
      </c>
      <c r="J10" s="3" t="s">
        <v>990</v>
      </c>
      <c r="K10" s="24">
        <v>7056</v>
      </c>
    </row>
    <row r="11" spans="2:11" ht="30" customHeight="1" x14ac:dyDescent="0.25">
      <c r="B11" s="3" t="s">
        <v>27</v>
      </c>
      <c r="C11" s="20">
        <v>8</v>
      </c>
      <c r="D11" s="21" t="s">
        <v>40</v>
      </c>
      <c r="E11" s="22" t="s">
        <v>41</v>
      </c>
      <c r="F11" s="3" t="s">
        <v>42</v>
      </c>
      <c r="G11" s="39">
        <f>HYPERLINK(Planilha2!Y11,Planilha2!X11)</f>
        <v>848</v>
      </c>
      <c r="H11" s="23">
        <v>45272</v>
      </c>
      <c r="I11" s="23">
        <v>45274</v>
      </c>
      <c r="J11" s="3" t="s">
        <v>990</v>
      </c>
      <c r="K11" s="24">
        <v>564.99</v>
      </c>
    </row>
    <row r="12" spans="2:11" ht="30" customHeight="1" x14ac:dyDescent="0.25">
      <c r="B12" s="3" t="s">
        <v>27</v>
      </c>
      <c r="C12" s="20">
        <v>9</v>
      </c>
      <c r="D12" s="21" t="s">
        <v>46</v>
      </c>
      <c r="E12" s="22" t="s">
        <v>47</v>
      </c>
      <c r="F12" s="3" t="s">
        <v>48</v>
      </c>
      <c r="G12" s="39">
        <f>HYPERLINK(Planilha2!Y12,Planilha2!X12)</f>
        <v>390</v>
      </c>
      <c r="H12" s="23">
        <v>45272</v>
      </c>
      <c r="I12" s="23">
        <v>45274</v>
      </c>
      <c r="J12" s="3" t="s">
        <v>990</v>
      </c>
      <c r="K12" s="24">
        <v>469253.2</v>
      </c>
    </row>
    <row r="13" spans="2:11" ht="30" customHeight="1" x14ac:dyDescent="0.25">
      <c r="B13" s="3" t="s">
        <v>27</v>
      </c>
      <c r="C13" s="20">
        <v>10</v>
      </c>
      <c r="D13" s="21" t="s">
        <v>100</v>
      </c>
      <c r="E13" s="22" t="s">
        <v>101</v>
      </c>
      <c r="F13" s="3" t="s">
        <v>102</v>
      </c>
      <c r="G13" s="39" t="str">
        <f>HYPERLINK(Planilha2!Y13,Planilha2!X13)</f>
        <v>RPA12</v>
      </c>
      <c r="H13" s="23">
        <v>45272</v>
      </c>
      <c r="I13" s="23">
        <v>45274</v>
      </c>
      <c r="J13" s="3" t="s">
        <v>990</v>
      </c>
      <c r="K13" s="24">
        <v>665</v>
      </c>
    </row>
    <row r="14" spans="2:11" ht="30" customHeight="1" x14ac:dyDescent="0.25">
      <c r="B14" s="3" t="s">
        <v>27</v>
      </c>
      <c r="C14" s="20">
        <v>11</v>
      </c>
      <c r="D14" s="21" t="s">
        <v>113</v>
      </c>
      <c r="E14" s="22" t="s">
        <v>114</v>
      </c>
      <c r="F14" s="3" t="s">
        <v>115</v>
      </c>
      <c r="G14" s="39" t="str">
        <f>HYPERLINK(Planilha2!Y14,Planilha2!X14)</f>
        <v>RPA13</v>
      </c>
      <c r="H14" s="23">
        <v>45272</v>
      </c>
      <c r="I14" s="23">
        <v>45274</v>
      </c>
      <c r="J14" s="3" t="s">
        <v>990</v>
      </c>
      <c r="K14" s="24">
        <v>538.55999999999995</v>
      </c>
    </row>
    <row r="15" spans="2:11" ht="30" customHeight="1" x14ac:dyDescent="0.25">
      <c r="B15" s="3" t="s">
        <v>27</v>
      </c>
      <c r="C15" s="20">
        <v>246</v>
      </c>
      <c r="D15" s="21" t="s">
        <v>183</v>
      </c>
      <c r="E15" s="22" t="s">
        <v>184</v>
      </c>
      <c r="F15" s="3" t="s">
        <v>185</v>
      </c>
      <c r="G15" s="39">
        <f>HYPERLINK(Planilha2!Y250,Planilha2!X250)</f>
        <v>311</v>
      </c>
      <c r="H15" s="23">
        <v>45272</v>
      </c>
      <c r="I15" s="23">
        <v>45274</v>
      </c>
      <c r="J15" s="3" t="s">
        <v>990</v>
      </c>
      <c r="K15" s="24">
        <v>1450</v>
      </c>
    </row>
    <row r="16" spans="2:11" ht="30" customHeight="1" x14ac:dyDescent="0.25">
      <c r="B16" s="3" t="s">
        <v>27</v>
      </c>
      <c r="C16" s="20">
        <v>12</v>
      </c>
      <c r="D16" s="21" t="s">
        <v>40</v>
      </c>
      <c r="E16" s="22" t="s">
        <v>41</v>
      </c>
      <c r="F16" s="3" t="s">
        <v>52</v>
      </c>
      <c r="G16" s="39">
        <f>HYPERLINK(Planilha2!Y15,Planilha2!X15)</f>
        <v>854</v>
      </c>
      <c r="H16" s="23">
        <v>45273</v>
      </c>
      <c r="I16" s="23">
        <v>45275</v>
      </c>
      <c r="J16" s="3" t="s">
        <v>990</v>
      </c>
      <c r="K16" s="24">
        <v>5697.12</v>
      </c>
    </row>
    <row r="17" spans="2:11" ht="30" customHeight="1" x14ac:dyDescent="0.25">
      <c r="B17" s="3" t="s">
        <v>27</v>
      </c>
      <c r="C17" s="20">
        <v>13</v>
      </c>
      <c r="D17" s="21" t="s">
        <v>56</v>
      </c>
      <c r="E17" s="22" t="s">
        <v>57</v>
      </c>
      <c r="F17" s="3" t="s">
        <v>58</v>
      </c>
      <c r="G17" s="39">
        <f>HYPERLINK(Planilha2!Y16,Planilha2!X16)</f>
        <v>419</v>
      </c>
      <c r="H17" s="23">
        <v>45273</v>
      </c>
      <c r="I17" s="23">
        <v>45275</v>
      </c>
      <c r="J17" s="3" t="s">
        <v>990</v>
      </c>
      <c r="K17" s="24">
        <v>9743.7999999999993</v>
      </c>
    </row>
    <row r="18" spans="2:11" ht="30" customHeight="1" x14ac:dyDescent="0.25">
      <c r="B18" s="3" t="s">
        <v>27</v>
      </c>
      <c r="C18" s="20">
        <v>14</v>
      </c>
      <c r="D18" s="21" t="s">
        <v>56</v>
      </c>
      <c r="E18" s="22" t="s">
        <v>57</v>
      </c>
      <c r="F18" s="3" t="s">
        <v>62</v>
      </c>
      <c r="G18" s="39">
        <f>HYPERLINK(Planilha2!Y17,Planilha2!X17)</f>
        <v>422</v>
      </c>
      <c r="H18" s="23">
        <v>45273</v>
      </c>
      <c r="I18" s="23">
        <v>45275</v>
      </c>
      <c r="J18" s="3" t="s">
        <v>990</v>
      </c>
      <c r="K18" s="24">
        <v>8365.99</v>
      </c>
    </row>
    <row r="19" spans="2:11" ht="30" customHeight="1" x14ac:dyDescent="0.25">
      <c r="B19" s="3" t="s">
        <v>27</v>
      </c>
      <c r="C19" s="20">
        <v>15</v>
      </c>
      <c r="D19" s="21" t="s">
        <v>66</v>
      </c>
      <c r="E19" s="22" t="s">
        <v>67</v>
      </c>
      <c r="F19" s="3" t="s">
        <v>68</v>
      </c>
      <c r="G19" s="39">
        <f>HYPERLINK(Planilha2!Y18,Planilha2!X18)</f>
        <v>1468</v>
      </c>
      <c r="H19" s="23">
        <v>45273</v>
      </c>
      <c r="I19" s="23">
        <v>45275</v>
      </c>
      <c r="J19" s="3" t="s">
        <v>990</v>
      </c>
      <c r="K19" s="24">
        <v>30365.29</v>
      </c>
    </row>
    <row r="20" spans="2:11" ht="30" customHeight="1" x14ac:dyDescent="0.25">
      <c r="B20" s="3" t="s">
        <v>27</v>
      </c>
      <c r="C20" s="20">
        <v>16</v>
      </c>
      <c r="D20" s="21" t="s">
        <v>72</v>
      </c>
      <c r="E20" s="22" t="s">
        <v>73</v>
      </c>
      <c r="F20" s="3" t="s">
        <v>74</v>
      </c>
      <c r="G20" s="39">
        <f>HYPERLINK(Planilha2!Y19,Planilha2!X19)</f>
        <v>25871</v>
      </c>
      <c r="H20" s="23">
        <v>45273</v>
      </c>
      <c r="I20" s="23">
        <v>45275</v>
      </c>
      <c r="J20" s="3" t="s">
        <v>990</v>
      </c>
      <c r="K20" s="24">
        <v>957.65</v>
      </c>
    </row>
    <row r="21" spans="2:11" ht="30" customHeight="1" x14ac:dyDescent="0.25">
      <c r="B21" s="3" t="s">
        <v>27</v>
      </c>
      <c r="C21" s="20">
        <v>17</v>
      </c>
      <c r="D21" s="21" t="s">
        <v>78</v>
      </c>
      <c r="E21" s="22" t="s">
        <v>79</v>
      </c>
      <c r="F21" s="3" t="s">
        <v>80</v>
      </c>
      <c r="G21" s="39">
        <f>HYPERLINK(Planilha2!Y20,Planilha2!X20)</f>
        <v>595</v>
      </c>
      <c r="H21" s="23">
        <v>45273</v>
      </c>
      <c r="I21" s="23">
        <v>45275</v>
      </c>
      <c r="J21" s="3" t="s">
        <v>990</v>
      </c>
      <c r="K21" s="24">
        <v>674.31</v>
      </c>
    </row>
    <row r="22" spans="2:11" ht="30" customHeight="1" x14ac:dyDescent="0.25">
      <c r="B22" s="3" t="s">
        <v>27</v>
      </c>
      <c r="C22" s="20">
        <v>18</v>
      </c>
      <c r="D22" s="21" t="s">
        <v>78</v>
      </c>
      <c r="E22" s="22" t="s">
        <v>79</v>
      </c>
      <c r="F22" s="3" t="s">
        <v>80</v>
      </c>
      <c r="G22" s="39">
        <f>HYPERLINK(Planilha2!Y21,Planilha2!X21)</f>
        <v>646</v>
      </c>
      <c r="H22" s="23">
        <v>45273</v>
      </c>
      <c r="I22" s="23">
        <v>45275</v>
      </c>
      <c r="J22" s="3" t="s">
        <v>990</v>
      </c>
      <c r="K22" s="24">
        <v>674.31</v>
      </c>
    </row>
    <row r="23" spans="2:11" ht="30" customHeight="1" x14ac:dyDescent="0.25">
      <c r="B23" s="3" t="s">
        <v>27</v>
      </c>
      <c r="C23" s="20">
        <v>19</v>
      </c>
      <c r="D23" s="21" t="s">
        <v>120</v>
      </c>
      <c r="E23" s="22" t="s">
        <v>121</v>
      </c>
      <c r="F23" s="3" t="s">
        <v>122</v>
      </c>
      <c r="G23" s="39">
        <f>HYPERLINK(Planilha2!Y22,Planilha2!X22)</f>
        <v>1168</v>
      </c>
      <c r="H23" s="23">
        <v>45273</v>
      </c>
      <c r="I23" s="23">
        <v>45275</v>
      </c>
      <c r="J23" s="3" t="s">
        <v>990</v>
      </c>
      <c r="K23" s="24">
        <v>152593.04</v>
      </c>
    </row>
    <row r="24" spans="2:11" ht="30" customHeight="1" x14ac:dyDescent="0.25">
      <c r="B24" s="3" t="s">
        <v>27</v>
      </c>
      <c r="C24" s="20">
        <v>20</v>
      </c>
      <c r="D24" s="21" t="s">
        <v>137</v>
      </c>
      <c r="E24" s="22" t="s">
        <v>138</v>
      </c>
      <c r="F24" s="3" t="s">
        <v>139</v>
      </c>
      <c r="G24" s="39" t="str">
        <f>HYPERLINK(Planilha2!Y23,Planilha2!X23)</f>
        <v>RPASN</v>
      </c>
      <c r="H24" s="23">
        <v>45273</v>
      </c>
      <c r="I24" s="23">
        <v>45275</v>
      </c>
      <c r="J24" s="3" t="s">
        <v>990</v>
      </c>
      <c r="K24" s="24">
        <v>750</v>
      </c>
    </row>
    <row r="25" spans="2:11" ht="30" customHeight="1" x14ac:dyDescent="0.25">
      <c r="B25" s="3" t="s">
        <v>27</v>
      </c>
      <c r="C25" s="20">
        <v>21</v>
      </c>
      <c r="D25" s="21" t="s">
        <v>233</v>
      </c>
      <c r="E25" s="22" t="s">
        <v>234</v>
      </c>
      <c r="F25" s="3" t="s">
        <v>235</v>
      </c>
      <c r="G25" s="39" t="str">
        <f>HYPERLINK(Planilha2!Y24,Planilha2!X24)</f>
        <v>RPASN</v>
      </c>
      <c r="H25" s="23">
        <v>45273</v>
      </c>
      <c r="I25" s="23">
        <v>45275</v>
      </c>
      <c r="J25" s="3" t="s">
        <v>990</v>
      </c>
      <c r="K25" s="24">
        <v>350</v>
      </c>
    </row>
    <row r="26" spans="2:11" ht="30" customHeight="1" x14ac:dyDescent="0.25">
      <c r="B26" s="3" t="s">
        <v>27</v>
      </c>
      <c r="C26" s="20">
        <v>22</v>
      </c>
      <c r="D26" s="21" t="s">
        <v>131</v>
      </c>
      <c r="E26" s="22" t="s">
        <v>132</v>
      </c>
      <c r="F26" s="3" t="s">
        <v>133</v>
      </c>
      <c r="G26" s="39">
        <f>HYPERLINK(Planilha2!Y25,Planilha2!X25)</f>
        <v>46961</v>
      </c>
      <c r="H26" s="23">
        <v>45274</v>
      </c>
      <c r="I26" s="23">
        <v>45278</v>
      </c>
      <c r="J26" s="3" t="s">
        <v>990</v>
      </c>
      <c r="K26" s="24">
        <v>17061.259999999998</v>
      </c>
    </row>
    <row r="27" spans="2:11" ht="30" customHeight="1" x14ac:dyDescent="0.25">
      <c r="B27" s="3" t="s">
        <v>27</v>
      </c>
      <c r="C27" s="20">
        <v>23</v>
      </c>
      <c r="D27" s="21" t="s">
        <v>144</v>
      </c>
      <c r="E27" s="22" t="s">
        <v>145</v>
      </c>
      <c r="F27" s="3" t="s">
        <v>146</v>
      </c>
      <c r="G27" s="39">
        <f>HYPERLINK(Planilha2!Y26,Planilha2!X26)</f>
        <v>1014</v>
      </c>
      <c r="H27" s="23">
        <v>45274</v>
      </c>
      <c r="I27" s="23">
        <v>45278</v>
      </c>
      <c r="J27" s="3" t="s">
        <v>990</v>
      </c>
      <c r="K27" s="24">
        <v>1720</v>
      </c>
    </row>
    <row r="28" spans="2:11" ht="30" customHeight="1" x14ac:dyDescent="0.25">
      <c r="B28" s="3" t="s">
        <v>27</v>
      </c>
      <c r="C28" s="20">
        <v>24</v>
      </c>
      <c r="D28" s="21" t="s">
        <v>150</v>
      </c>
      <c r="E28" s="22" t="s">
        <v>151</v>
      </c>
      <c r="F28" s="3" t="s">
        <v>152</v>
      </c>
      <c r="G28" s="39" t="str">
        <f>HYPERLINK(Planilha2!Y27,Planilha2!X27)</f>
        <v>RPA07</v>
      </c>
      <c r="H28" s="23">
        <v>45274</v>
      </c>
      <c r="I28" s="23">
        <v>45278</v>
      </c>
      <c r="J28" s="3" t="s">
        <v>990</v>
      </c>
      <c r="K28" s="24">
        <v>1934.6</v>
      </c>
    </row>
    <row r="29" spans="2:11" ht="30" customHeight="1" x14ac:dyDescent="0.25">
      <c r="B29" s="3" t="s">
        <v>27</v>
      </c>
      <c r="C29" s="20">
        <v>25</v>
      </c>
      <c r="D29" s="21" t="s">
        <v>157</v>
      </c>
      <c r="E29" s="22" t="s">
        <v>158</v>
      </c>
      <c r="F29" s="3" t="s">
        <v>159</v>
      </c>
      <c r="G29" s="39">
        <f>HYPERLINK(Planilha2!Y28,Planilha2!X28)</f>
        <v>44953</v>
      </c>
      <c r="H29" s="23">
        <v>45274</v>
      </c>
      <c r="I29" s="23">
        <v>45278</v>
      </c>
      <c r="J29" s="3" t="s">
        <v>990</v>
      </c>
      <c r="K29" s="24">
        <v>1364.66</v>
      </c>
    </row>
    <row r="30" spans="2:11" ht="30" customHeight="1" x14ac:dyDescent="0.25">
      <c r="B30" s="3" t="s">
        <v>27</v>
      </c>
      <c r="C30" s="20">
        <v>26</v>
      </c>
      <c r="D30" s="21" t="s">
        <v>163</v>
      </c>
      <c r="E30" s="22" t="s">
        <v>164</v>
      </c>
      <c r="F30" s="3" t="s">
        <v>165</v>
      </c>
      <c r="G30" s="39">
        <f>HYPERLINK(Planilha2!Y29,Planilha2!X29)</f>
        <v>431</v>
      </c>
      <c r="H30" s="23">
        <v>45274</v>
      </c>
      <c r="I30" s="23">
        <v>45278</v>
      </c>
      <c r="J30" s="3" t="s">
        <v>990</v>
      </c>
      <c r="K30" s="24">
        <v>428</v>
      </c>
    </row>
    <row r="31" spans="2:11" ht="30" customHeight="1" x14ac:dyDescent="0.25">
      <c r="B31" s="3" t="s">
        <v>27</v>
      </c>
      <c r="C31" s="20">
        <v>27</v>
      </c>
      <c r="D31" s="21" t="s">
        <v>169</v>
      </c>
      <c r="E31" s="22" t="s">
        <v>170</v>
      </c>
      <c r="F31" s="3" t="s">
        <v>171</v>
      </c>
      <c r="G31" s="39">
        <f>HYPERLINK(Planilha2!Y30,Planilha2!X30)</f>
        <v>1993</v>
      </c>
      <c r="H31" s="23">
        <v>45274</v>
      </c>
      <c r="I31" s="23">
        <v>45278</v>
      </c>
      <c r="J31" s="3" t="s">
        <v>990</v>
      </c>
      <c r="K31" s="24">
        <v>8880.4</v>
      </c>
    </row>
    <row r="32" spans="2:11" ht="30" customHeight="1" x14ac:dyDescent="0.25">
      <c r="B32" s="3" t="s">
        <v>27</v>
      </c>
      <c r="C32" s="20">
        <v>28</v>
      </c>
      <c r="D32" s="21" t="s">
        <v>72</v>
      </c>
      <c r="E32" s="22" t="s">
        <v>73</v>
      </c>
      <c r="F32" s="3" t="s">
        <v>74</v>
      </c>
      <c r="G32" s="39">
        <f>HYPERLINK(Planilha2!Y31,Planilha2!X31)</f>
        <v>25885</v>
      </c>
      <c r="H32" s="23">
        <v>45274</v>
      </c>
      <c r="I32" s="23">
        <v>45278</v>
      </c>
      <c r="J32" s="3" t="s">
        <v>990</v>
      </c>
      <c r="K32" s="24">
        <v>143.80000000000001</v>
      </c>
    </row>
    <row r="33" spans="2:11" ht="30" customHeight="1" x14ac:dyDescent="0.25">
      <c r="B33" s="3" t="s">
        <v>27</v>
      </c>
      <c r="C33" s="20">
        <v>29</v>
      </c>
      <c r="D33" s="21" t="s">
        <v>177</v>
      </c>
      <c r="E33" s="22" t="s">
        <v>178</v>
      </c>
      <c r="F33" s="3" t="s">
        <v>179</v>
      </c>
      <c r="G33" s="39">
        <f>HYPERLINK(Planilha2!Y32,Planilha2!X32)</f>
        <v>6</v>
      </c>
      <c r="H33" s="23">
        <v>45274</v>
      </c>
      <c r="I33" s="23">
        <v>45278</v>
      </c>
      <c r="J33" s="3" t="s">
        <v>990</v>
      </c>
      <c r="K33" s="24">
        <v>174.2</v>
      </c>
    </row>
    <row r="34" spans="2:11" ht="30" customHeight="1" x14ac:dyDescent="0.25">
      <c r="B34" s="3" t="s">
        <v>27</v>
      </c>
      <c r="C34" s="20">
        <v>30</v>
      </c>
      <c r="D34" s="21" t="s">
        <v>189</v>
      </c>
      <c r="E34" s="22" t="s">
        <v>190</v>
      </c>
      <c r="F34" s="3" t="s">
        <v>191</v>
      </c>
      <c r="G34" s="39" t="str">
        <f>HYPERLINK(Planilha2!Y33,Planilha2!X33)</f>
        <v>RPA10</v>
      </c>
      <c r="H34" s="23">
        <v>45274</v>
      </c>
      <c r="I34" s="23">
        <v>45278</v>
      </c>
      <c r="J34" s="3" t="s">
        <v>990</v>
      </c>
      <c r="K34" s="24">
        <v>499.21</v>
      </c>
    </row>
    <row r="35" spans="2:11" ht="30" customHeight="1" x14ac:dyDescent="0.25">
      <c r="B35" s="3" t="s">
        <v>27</v>
      </c>
      <c r="C35" s="20">
        <v>31</v>
      </c>
      <c r="D35" s="21" t="s">
        <v>72</v>
      </c>
      <c r="E35" s="22" t="s">
        <v>73</v>
      </c>
      <c r="F35" s="3" t="s">
        <v>74</v>
      </c>
      <c r="G35" s="39">
        <f>HYPERLINK(Planilha2!Y34,Planilha2!X34)</f>
        <v>26041</v>
      </c>
      <c r="H35" s="23">
        <v>45274</v>
      </c>
      <c r="I35" s="23">
        <v>45278</v>
      </c>
      <c r="J35" s="3" t="s">
        <v>990</v>
      </c>
      <c r="K35" s="24">
        <v>1370.29</v>
      </c>
    </row>
    <row r="36" spans="2:11" ht="30" customHeight="1" x14ac:dyDescent="0.25">
      <c r="B36" s="3" t="s">
        <v>27</v>
      </c>
      <c r="C36" s="20">
        <v>32</v>
      </c>
      <c r="D36" s="21" t="s">
        <v>227</v>
      </c>
      <c r="E36" s="22" t="s">
        <v>228</v>
      </c>
      <c r="F36" s="3" t="s">
        <v>229</v>
      </c>
      <c r="G36" s="39">
        <f>HYPERLINK(Planilha2!Y35,Planilha2!X35)</f>
        <v>17</v>
      </c>
      <c r="H36" s="23">
        <v>45274</v>
      </c>
      <c r="I36" s="23">
        <v>45278</v>
      </c>
      <c r="J36" s="3" t="s">
        <v>990</v>
      </c>
      <c r="K36" s="24">
        <v>194918.49</v>
      </c>
    </row>
    <row r="37" spans="2:11" ht="30" customHeight="1" x14ac:dyDescent="0.25">
      <c r="B37" s="3" t="s">
        <v>27</v>
      </c>
      <c r="C37" s="20">
        <v>33</v>
      </c>
      <c r="D37" s="21" t="s">
        <v>239</v>
      </c>
      <c r="E37" s="22" t="s">
        <v>240</v>
      </c>
      <c r="F37" s="3" t="s">
        <v>241</v>
      </c>
      <c r="G37" s="39">
        <f>HYPERLINK(Planilha2!Y36,Planilha2!X36)</f>
        <v>13</v>
      </c>
      <c r="H37" s="23">
        <v>45274</v>
      </c>
      <c r="I37" s="23">
        <v>45278</v>
      </c>
      <c r="J37" s="3" t="s">
        <v>990</v>
      </c>
      <c r="K37" s="24">
        <v>397.67</v>
      </c>
    </row>
    <row r="38" spans="2:11" ht="30" customHeight="1" x14ac:dyDescent="0.25">
      <c r="B38" s="3" t="s">
        <v>27</v>
      </c>
      <c r="C38" s="20">
        <v>34</v>
      </c>
      <c r="D38" s="21" t="s">
        <v>239</v>
      </c>
      <c r="E38" s="22" t="s">
        <v>240</v>
      </c>
      <c r="F38" s="3" t="s">
        <v>241</v>
      </c>
      <c r="G38" s="39">
        <f>HYPERLINK(Planilha2!Y37,Planilha2!X37)</f>
        <v>14</v>
      </c>
      <c r="H38" s="23">
        <v>45274</v>
      </c>
      <c r="I38" s="23">
        <v>45278</v>
      </c>
      <c r="J38" s="3" t="s">
        <v>990</v>
      </c>
      <c r="K38" s="24">
        <v>397.67</v>
      </c>
    </row>
    <row r="39" spans="2:11" ht="30" customHeight="1" x14ac:dyDescent="0.25">
      <c r="B39" s="3" t="s">
        <v>27</v>
      </c>
      <c r="C39" s="20">
        <v>35</v>
      </c>
      <c r="D39" s="21" t="s">
        <v>247</v>
      </c>
      <c r="E39" s="22" t="s">
        <v>248</v>
      </c>
      <c r="F39" s="3" t="s">
        <v>249</v>
      </c>
      <c r="G39" s="39">
        <f>HYPERLINK(Planilha2!Y38,Planilha2!X38)</f>
        <v>5729</v>
      </c>
      <c r="H39" s="23">
        <v>45274</v>
      </c>
      <c r="I39" s="23">
        <v>45278</v>
      </c>
      <c r="J39" s="3" t="s">
        <v>990</v>
      </c>
      <c r="K39" s="24">
        <v>41647.56</v>
      </c>
    </row>
    <row r="40" spans="2:11" ht="30" customHeight="1" x14ac:dyDescent="0.25">
      <c r="B40" s="3" t="s">
        <v>27</v>
      </c>
      <c r="C40" s="20">
        <v>36</v>
      </c>
      <c r="D40" s="21" t="s">
        <v>247</v>
      </c>
      <c r="E40" s="22" t="s">
        <v>248</v>
      </c>
      <c r="F40" s="3" t="s">
        <v>253</v>
      </c>
      <c r="G40" s="39">
        <f>HYPERLINK(Planilha2!Y39,Planilha2!X39)</f>
        <v>5730</v>
      </c>
      <c r="H40" s="23">
        <v>45274</v>
      </c>
      <c r="I40" s="23">
        <v>45278</v>
      </c>
      <c r="J40" s="3" t="s">
        <v>990</v>
      </c>
      <c r="K40" s="24">
        <v>7051.67</v>
      </c>
    </row>
    <row r="41" spans="2:11" ht="30" customHeight="1" x14ac:dyDescent="0.25">
      <c r="B41" s="3" t="s">
        <v>27</v>
      </c>
      <c r="C41" s="20">
        <v>37</v>
      </c>
      <c r="D41" s="21" t="s">
        <v>257</v>
      </c>
      <c r="E41" s="22" t="s">
        <v>258</v>
      </c>
      <c r="F41" s="3" t="s">
        <v>259</v>
      </c>
      <c r="G41" s="39">
        <f>HYPERLINK(Planilha2!Y40,Planilha2!X40)</f>
        <v>1051821</v>
      </c>
      <c r="H41" s="23">
        <v>45274</v>
      </c>
      <c r="I41" s="23">
        <v>45278</v>
      </c>
      <c r="J41" s="3" t="s">
        <v>990</v>
      </c>
      <c r="K41" s="24">
        <v>105.9</v>
      </c>
    </row>
    <row r="42" spans="2:11" ht="30" customHeight="1" x14ac:dyDescent="0.25">
      <c r="B42" s="3" t="s">
        <v>27</v>
      </c>
      <c r="C42" s="20">
        <v>38</v>
      </c>
      <c r="D42" s="21" t="s">
        <v>257</v>
      </c>
      <c r="E42" s="22" t="s">
        <v>258</v>
      </c>
      <c r="F42" s="3" t="s">
        <v>259</v>
      </c>
      <c r="G42" s="39">
        <f>HYPERLINK(Planilha2!Y41,Planilha2!X41)</f>
        <v>1051822</v>
      </c>
      <c r="H42" s="23">
        <v>45274</v>
      </c>
      <c r="I42" s="23">
        <v>45278</v>
      </c>
      <c r="J42" s="3" t="s">
        <v>990</v>
      </c>
      <c r="K42" s="24">
        <v>5573.6</v>
      </c>
    </row>
    <row r="43" spans="2:11" ht="30" customHeight="1" x14ac:dyDescent="0.25">
      <c r="B43" s="3" t="s">
        <v>27</v>
      </c>
      <c r="C43" s="20">
        <v>39</v>
      </c>
      <c r="D43" s="21" t="s">
        <v>264</v>
      </c>
      <c r="E43" s="22" t="s">
        <v>265</v>
      </c>
      <c r="F43" s="3" t="s">
        <v>266</v>
      </c>
      <c r="G43" s="39">
        <f>HYPERLINK(Planilha2!Y42,Planilha2!X42)</f>
        <v>18</v>
      </c>
      <c r="H43" s="23">
        <v>45274</v>
      </c>
      <c r="I43" s="23">
        <v>45278</v>
      </c>
      <c r="J43" s="3" t="s">
        <v>990</v>
      </c>
      <c r="K43" s="24">
        <v>300</v>
      </c>
    </row>
    <row r="44" spans="2:11" ht="30" customHeight="1" x14ac:dyDescent="0.25">
      <c r="B44" s="3" t="s">
        <v>27</v>
      </c>
      <c r="C44" s="20">
        <v>40</v>
      </c>
      <c r="D44" s="21" t="s">
        <v>276</v>
      </c>
      <c r="E44" s="22" t="s">
        <v>277</v>
      </c>
      <c r="F44" s="3" t="s">
        <v>278</v>
      </c>
      <c r="G44" s="39" t="str">
        <f>HYPERLINK(Planilha2!Y43,Planilha2!X43)</f>
        <v>RPA21</v>
      </c>
      <c r="H44" s="23">
        <v>45274</v>
      </c>
      <c r="I44" s="23">
        <v>45278</v>
      </c>
      <c r="J44" s="3" t="s">
        <v>990</v>
      </c>
      <c r="K44" s="24">
        <v>720</v>
      </c>
    </row>
    <row r="45" spans="2:11" ht="30" customHeight="1" x14ac:dyDescent="0.25">
      <c r="B45" s="3" t="s">
        <v>27</v>
      </c>
      <c r="C45" s="20">
        <v>41</v>
      </c>
      <c r="D45" s="21" t="s">
        <v>196</v>
      </c>
      <c r="E45" s="22" t="s">
        <v>197</v>
      </c>
      <c r="F45" s="3" t="s">
        <v>198</v>
      </c>
      <c r="G45" s="39">
        <f>HYPERLINK(Planilha2!Y44,Planilha2!X44)</f>
        <v>67141</v>
      </c>
      <c r="H45" s="23">
        <v>45275</v>
      </c>
      <c r="I45" s="23">
        <v>45279</v>
      </c>
      <c r="J45" s="3" t="s">
        <v>990</v>
      </c>
      <c r="K45" s="24">
        <v>392.1</v>
      </c>
    </row>
    <row r="46" spans="2:11" ht="30" customHeight="1" x14ac:dyDescent="0.25">
      <c r="B46" s="3" t="s">
        <v>27</v>
      </c>
      <c r="C46" s="20">
        <v>42</v>
      </c>
      <c r="D46" s="21" t="s">
        <v>196</v>
      </c>
      <c r="E46" s="22" t="s">
        <v>197</v>
      </c>
      <c r="F46" s="3" t="s">
        <v>198</v>
      </c>
      <c r="G46" s="39">
        <f>HYPERLINK(Planilha2!Y45,Planilha2!X45)</f>
        <v>40375</v>
      </c>
      <c r="H46" s="23">
        <v>45275</v>
      </c>
      <c r="I46" s="23">
        <v>45279</v>
      </c>
      <c r="J46" s="3" t="s">
        <v>990</v>
      </c>
      <c r="K46" s="24">
        <v>320.97000000000003</v>
      </c>
    </row>
    <row r="47" spans="2:11" ht="30" customHeight="1" x14ac:dyDescent="0.25">
      <c r="B47" s="3" t="s">
        <v>27</v>
      </c>
      <c r="C47" s="20">
        <v>43</v>
      </c>
      <c r="D47" s="21" t="s">
        <v>206</v>
      </c>
      <c r="E47" s="22" t="s">
        <v>207</v>
      </c>
      <c r="F47" s="3" t="s">
        <v>208</v>
      </c>
      <c r="G47" s="39">
        <f>HYPERLINK(Planilha2!Y46,Planilha2!X46)</f>
        <v>9</v>
      </c>
      <c r="H47" s="23">
        <v>45275</v>
      </c>
      <c r="I47" s="23">
        <v>45279</v>
      </c>
      <c r="J47" s="3" t="s">
        <v>990</v>
      </c>
      <c r="K47" s="24">
        <v>1220</v>
      </c>
    </row>
    <row r="48" spans="2:11" ht="30" customHeight="1" x14ac:dyDescent="0.25">
      <c r="B48" s="3" t="s">
        <v>27</v>
      </c>
      <c r="C48" s="20">
        <v>44</v>
      </c>
      <c r="D48" s="21" t="s">
        <v>196</v>
      </c>
      <c r="E48" s="22" t="s">
        <v>197</v>
      </c>
      <c r="F48" s="3" t="s">
        <v>198</v>
      </c>
      <c r="G48" s="39">
        <f>HYPERLINK(Planilha2!Y47,Planilha2!X47)</f>
        <v>48298</v>
      </c>
      <c r="H48" s="23">
        <v>45275</v>
      </c>
      <c r="I48" s="23">
        <v>45279</v>
      </c>
      <c r="J48" s="3" t="s">
        <v>990</v>
      </c>
      <c r="K48" s="24">
        <v>320.97000000000003</v>
      </c>
    </row>
    <row r="49" spans="2:11" ht="30" customHeight="1" x14ac:dyDescent="0.25">
      <c r="B49" s="3" t="s">
        <v>27</v>
      </c>
      <c r="C49" s="20">
        <v>45</v>
      </c>
      <c r="D49" s="21" t="s">
        <v>196</v>
      </c>
      <c r="E49" s="22" t="s">
        <v>197</v>
      </c>
      <c r="F49" s="3" t="s">
        <v>198</v>
      </c>
      <c r="G49" s="39">
        <f>HYPERLINK(Planilha2!Y48,Planilha2!X48)</f>
        <v>56216</v>
      </c>
      <c r="H49" s="23">
        <v>45275</v>
      </c>
      <c r="I49" s="23">
        <v>45279</v>
      </c>
      <c r="J49" s="3" t="s">
        <v>990</v>
      </c>
      <c r="K49" s="24">
        <v>320.97000000000003</v>
      </c>
    </row>
    <row r="50" spans="2:11" ht="30" customHeight="1" x14ac:dyDescent="0.25">
      <c r="B50" s="3" t="s">
        <v>27</v>
      </c>
      <c r="C50" s="20">
        <v>46</v>
      </c>
      <c r="D50" s="21" t="s">
        <v>196</v>
      </c>
      <c r="E50" s="22" t="s">
        <v>197</v>
      </c>
      <c r="F50" s="3" t="s">
        <v>198</v>
      </c>
      <c r="G50" s="39">
        <f>HYPERLINK(Planilha2!Y49,Planilha2!X49)</f>
        <v>77184</v>
      </c>
      <c r="H50" s="23">
        <v>45275</v>
      </c>
      <c r="I50" s="23">
        <v>45279</v>
      </c>
      <c r="J50" s="3" t="s">
        <v>990</v>
      </c>
      <c r="K50" s="24">
        <v>360.63</v>
      </c>
    </row>
    <row r="51" spans="2:11" ht="30" customHeight="1" x14ac:dyDescent="0.25">
      <c r="B51" s="3" t="s">
        <v>27</v>
      </c>
      <c r="C51" s="20">
        <v>47</v>
      </c>
      <c r="D51" s="21" t="s">
        <v>218</v>
      </c>
      <c r="E51" s="22" t="s">
        <v>219</v>
      </c>
      <c r="F51" s="3" t="s">
        <v>220</v>
      </c>
      <c r="G51" s="39" t="str">
        <f>HYPERLINK(Planilha2!Y50,Planilha2!X50)</f>
        <v>RPA0020</v>
      </c>
      <c r="H51" s="23">
        <v>45275</v>
      </c>
      <c r="I51" s="23">
        <v>45279</v>
      </c>
      <c r="J51" s="3" t="s">
        <v>990</v>
      </c>
      <c r="K51" s="24">
        <v>327.35000000000002</v>
      </c>
    </row>
    <row r="52" spans="2:11" ht="30" customHeight="1" x14ac:dyDescent="0.25">
      <c r="B52" s="3" t="s">
        <v>27</v>
      </c>
      <c r="C52" s="20">
        <v>48</v>
      </c>
      <c r="D52" s="21" t="s">
        <v>283</v>
      </c>
      <c r="E52" s="22" t="s">
        <v>284</v>
      </c>
      <c r="F52" s="3" t="s">
        <v>285</v>
      </c>
      <c r="G52" s="39">
        <f>HYPERLINK(Planilha2!Y51,Planilha2!X51)</f>
        <v>100</v>
      </c>
      <c r="H52" s="23">
        <v>45275</v>
      </c>
      <c r="I52" s="23">
        <v>45279</v>
      </c>
      <c r="J52" s="3" t="s">
        <v>990</v>
      </c>
      <c r="K52" s="24">
        <v>34625.620000000003</v>
      </c>
    </row>
    <row r="53" spans="2:11" ht="30" customHeight="1" x14ac:dyDescent="0.25">
      <c r="B53" s="3" t="s">
        <v>27</v>
      </c>
      <c r="C53" s="20">
        <v>49</v>
      </c>
      <c r="D53" s="21" t="s">
        <v>66</v>
      </c>
      <c r="E53" s="22" t="s">
        <v>67</v>
      </c>
      <c r="F53" s="3" t="s">
        <v>68</v>
      </c>
      <c r="G53" s="39">
        <f>HYPERLINK(Planilha2!Y52,Planilha2!X52)</f>
        <v>1469</v>
      </c>
      <c r="H53" s="23">
        <v>45275</v>
      </c>
      <c r="I53" s="23">
        <v>45279</v>
      </c>
      <c r="J53" s="3" t="s">
        <v>990</v>
      </c>
      <c r="K53" s="24">
        <v>1398.11</v>
      </c>
    </row>
    <row r="54" spans="2:11" ht="30" customHeight="1" x14ac:dyDescent="0.25">
      <c r="B54" s="3" t="s">
        <v>27</v>
      </c>
      <c r="C54" s="20">
        <v>50</v>
      </c>
      <c r="D54" s="21" t="s">
        <v>291</v>
      </c>
      <c r="E54" s="22" t="s">
        <v>292</v>
      </c>
      <c r="F54" s="3" t="s">
        <v>293</v>
      </c>
      <c r="G54" s="39">
        <f>HYPERLINK(Planilha2!Y53,Planilha2!X53)</f>
        <v>10403</v>
      </c>
      <c r="H54" s="23">
        <v>45275</v>
      </c>
      <c r="I54" s="23">
        <v>45279</v>
      </c>
      <c r="J54" s="3" t="s">
        <v>990</v>
      </c>
      <c r="K54" s="24">
        <v>16975.36</v>
      </c>
    </row>
    <row r="55" spans="2:11" ht="30" customHeight="1" x14ac:dyDescent="0.25">
      <c r="B55" s="3" t="s">
        <v>27</v>
      </c>
      <c r="C55" s="20">
        <v>51</v>
      </c>
      <c r="D55" s="21" t="s">
        <v>126</v>
      </c>
      <c r="E55" s="22" t="s">
        <v>127</v>
      </c>
      <c r="F55" s="3" t="s">
        <v>115</v>
      </c>
      <c r="G55" s="39">
        <f>HYPERLINK(Planilha2!Y54,Planilha2!X54)</f>
        <v>25</v>
      </c>
      <c r="H55" s="23">
        <v>45278</v>
      </c>
      <c r="I55" s="23">
        <v>45280</v>
      </c>
      <c r="J55" s="3" t="s">
        <v>990</v>
      </c>
      <c r="K55" s="24">
        <v>80</v>
      </c>
    </row>
    <row r="56" spans="2:11" ht="30" customHeight="1" x14ac:dyDescent="0.25">
      <c r="B56" s="3" t="s">
        <v>27</v>
      </c>
      <c r="C56" s="20">
        <v>52</v>
      </c>
      <c r="D56" s="21" t="s">
        <v>196</v>
      </c>
      <c r="E56" s="22" t="s">
        <v>197</v>
      </c>
      <c r="F56" s="3" t="s">
        <v>198</v>
      </c>
      <c r="G56" s="39">
        <f>HYPERLINK(Planilha2!Y55,Planilha2!X55)</f>
        <v>74490</v>
      </c>
      <c r="H56" s="23">
        <v>45278</v>
      </c>
      <c r="I56" s="23">
        <v>45280</v>
      </c>
      <c r="J56" s="3" t="s">
        <v>990</v>
      </c>
      <c r="K56" s="24">
        <v>392.1</v>
      </c>
    </row>
    <row r="57" spans="2:11" ht="30" customHeight="1" x14ac:dyDescent="0.25">
      <c r="B57" s="3" t="s">
        <v>27</v>
      </c>
      <c r="C57" s="20">
        <v>53</v>
      </c>
      <c r="D57" s="21" t="s">
        <v>270</v>
      </c>
      <c r="E57" s="22" t="s">
        <v>271</v>
      </c>
      <c r="F57" s="3" t="s">
        <v>272</v>
      </c>
      <c r="G57" s="39">
        <f>HYPERLINK(Planilha2!Y56,Planilha2!X56)</f>
        <v>28</v>
      </c>
      <c r="H57" s="23">
        <v>45278</v>
      </c>
      <c r="I57" s="23">
        <v>45280</v>
      </c>
      <c r="J57" s="3" t="s">
        <v>990</v>
      </c>
      <c r="K57" s="24">
        <v>11500</v>
      </c>
    </row>
    <row r="58" spans="2:11" ht="30" customHeight="1" x14ac:dyDescent="0.25">
      <c r="B58" s="3" t="s">
        <v>27</v>
      </c>
      <c r="C58" s="20">
        <v>54</v>
      </c>
      <c r="D58" s="21" t="s">
        <v>303</v>
      </c>
      <c r="E58" s="22" t="s">
        <v>304</v>
      </c>
      <c r="F58" s="3" t="s">
        <v>235</v>
      </c>
      <c r="G58" s="39" t="str">
        <f>HYPERLINK(Planilha2!Y57,Planilha2!X57)</f>
        <v>RPA03</v>
      </c>
      <c r="H58" s="23">
        <v>45278</v>
      </c>
      <c r="I58" s="23">
        <v>45280</v>
      </c>
      <c r="J58" s="3" t="s">
        <v>990</v>
      </c>
      <c r="K58" s="24">
        <v>800</v>
      </c>
    </row>
    <row r="59" spans="2:11" ht="30" customHeight="1" x14ac:dyDescent="0.25">
      <c r="B59" s="3" t="s">
        <v>27</v>
      </c>
      <c r="C59" s="20">
        <v>55</v>
      </c>
      <c r="D59" s="21" t="s">
        <v>29</v>
      </c>
      <c r="E59" s="22" t="s">
        <v>30</v>
      </c>
      <c r="F59" s="3" t="s">
        <v>31</v>
      </c>
      <c r="G59" s="39">
        <f>HYPERLINK(Planilha2!Y58,Planilha2!X58)</f>
        <v>41</v>
      </c>
      <c r="H59" s="23">
        <v>45278</v>
      </c>
      <c r="I59" s="23">
        <v>45280</v>
      </c>
      <c r="J59" s="3" t="s">
        <v>990</v>
      </c>
      <c r="K59" s="24">
        <v>6421.64</v>
      </c>
    </row>
    <row r="60" spans="2:11" ht="30" customHeight="1" x14ac:dyDescent="0.25">
      <c r="B60" s="3" t="s">
        <v>27</v>
      </c>
      <c r="C60" s="20">
        <v>56</v>
      </c>
      <c r="D60" s="21" t="s">
        <v>311</v>
      </c>
      <c r="E60" s="22" t="s">
        <v>312</v>
      </c>
      <c r="F60" s="3" t="s">
        <v>313</v>
      </c>
      <c r="G60" s="39" t="str">
        <f>HYPERLINK(Planilha2!Y59,Planilha2!X59)</f>
        <v>RPA11</v>
      </c>
      <c r="H60" s="23">
        <v>45278</v>
      </c>
      <c r="I60" s="23">
        <v>45280</v>
      </c>
      <c r="J60" s="3" t="s">
        <v>990</v>
      </c>
      <c r="K60" s="24">
        <v>216</v>
      </c>
    </row>
    <row r="61" spans="2:11" ht="30" customHeight="1" x14ac:dyDescent="0.25">
      <c r="B61" s="3" t="s">
        <v>27</v>
      </c>
      <c r="C61" s="20">
        <v>57</v>
      </c>
      <c r="D61" s="21" t="s">
        <v>318</v>
      </c>
      <c r="E61" s="22" t="s">
        <v>319</v>
      </c>
      <c r="F61" s="3" t="s">
        <v>320</v>
      </c>
      <c r="G61" s="39">
        <f>HYPERLINK(Planilha2!Y60,Planilha2!X60)</f>
        <v>2391</v>
      </c>
      <c r="H61" s="23">
        <v>45278</v>
      </c>
      <c r="I61" s="23">
        <v>45280</v>
      </c>
      <c r="J61" s="3" t="s">
        <v>990</v>
      </c>
      <c r="K61" s="24">
        <v>4200.53</v>
      </c>
    </row>
    <row r="62" spans="2:11" ht="30" customHeight="1" x14ac:dyDescent="0.25">
      <c r="B62" s="3" t="s">
        <v>27</v>
      </c>
      <c r="C62" s="20">
        <v>58</v>
      </c>
      <c r="D62" s="21" t="s">
        <v>72</v>
      </c>
      <c r="E62" s="22" t="s">
        <v>73</v>
      </c>
      <c r="F62" s="3" t="s">
        <v>74</v>
      </c>
      <c r="G62" s="39">
        <f>HYPERLINK(Planilha2!Y61,Planilha2!X61)</f>
        <v>26039</v>
      </c>
      <c r="H62" s="23">
        <v>45278</v>
      </c>
      <c r="I62" s="23">
        <v>45280</v>
      </c>
      <c r="J62" s="3" t="s">
        <v>990</v>
      </c>
      <c r="K62" s="24">
        <v>560.86</v>
      </c>
    </row>
    <row r="63" spans="2:11" ht="30" customHeight="1" x14ac:dyDescent="0.25">
      <c r="B63" s="3" t="s">
        <v>27</v>
      </c>
      <c r="C63" s="20">
        <v>59</v>
      </c>
      <c r="D63" s="21" t="s">
        <v>333</v>
      </c>
      <c r="E63" s="22" t="s">
        <v>334</v>
      </c>
      <c r="F63" s="3" t="s">
        <v>335</v>
      </c>
      <c r="G63" s="39">
        <f>HYPERLINK(Planilha2!Y62,Planilha2!X62)</f>
        <v>253</v>
      </c>
      <c r="H63" s="23">
        <v>45278</v>
      </c>
      <c r="I63" s="23">
        <v>45280</v>
      </c>
      <c r="J63" s="3" t="s">
        <v>990</v>
      </c>
      <c r="K63" s="24">
        <v>4995.55</v>
      </c>
    </row>
    <row r="64" spans="2:11" ht="30" customHeight="1" x14ac:dyDescent="0.25">
      <c r="B64" s="3" t="s">
        <v>27</v>
      </c>
      <c r="C64" s="20">
        <v>60</v>
      </c>
      <c r="D64" s="21" t="s">
        <v>394</v>
      </c>
      <c r="E64" s="22" t="s">
        <v>395</v>
      </c>
      <c r="F64" s="3" t="s">
        <v>396</v>
      </c>
      <c r="G64" s="39">
        <f>HYPERLINK(Planilha2!Y63,Planilha2!X63)</f>
        <v>314</v>
      </c>
      <c r="H64" s="23">
        <v>45278</v>
      </c>
      <c r="I64" s="23">
        <v>45280</v>
      </c>
      <c r="J64" s="3" t="s">
        <v>990</v>
      </c>
      <c r="K64" s="24">
        <v>50978.879999999997</v>
      </c>
    </row>
    <row r="65" spans="2:11" ht="30" customHeight="1" x14ac:dyDescent="0.25">
      <c r="B65" s="3" t="s">
        <v>27</v>
      </c>
      <c r="C65" s="20">
        <v>61</v>
      </c>
      <c r="D65" s="21" t="s">
        <v>84</v>
      </c>
      <c r="E65" s="22" t="s">
        <v>85</v>
      </c>
      <c r="F65" s="3" t="s">
        <v>86</v>
      </c>
      <c r="G65" s="39">
        <f>HYPERLINK(Planilha2!Y64,Planilha2!X64)</f>
        <v>145874</v>
      </c>
      <c r="H65" s="23">
        <v>45278</v>
      </c>
      <c r="I65" s="23">
        <v>45280</v>
      </c>
      <c r="J65" s="3" t="s">
        <v>990</v>
      </c>
      <c r="K65" s="24">
        <v>40606.5</v>
      </c>
    </row>
    <row r="66" spans="2:11" ht="30" customHeight="1" x14ac:dyDescent="0.25">
      <c r="B66" s="3" t="s">
        <v>27</v>
      </c>
      <c r="C66" s="20">
        <v>62</v>
      </c>
      <c r="D66" s="21" t="s">
        <v>358</v>
      </c>
      <c r="E66" s="22" t="s">
        <v>359</v>
      </c>
      <c r="F66" s="3" t="s">
        <v>360</v>
      </c>
      <c r="G66" s="39">
        <f>HYPERLINK(Planilha2!Y65,Planilha2!X65)</f>
        <v>67</v>
      </c>
      <c r="H66" s="23">
        <v>45278</v>
      </c>
      <c r="I66" s="23">
        <v>45280</v>
      </c>
      <c r="J66" s="3" t="s">
        <v>990</v>
      </c>
      <c r="K66" s="24">
        <v>17425.21</v>
      </c>
    </row>
    <row r="67" spans="2:11" ht="30" customHeight="1" x14ac:dyDescent="0.25">
      <c r="B67" s="3" t="s">
        <v>27</v>
      </c>
      <c r="C67" s="20">
        <v>63</v>
      </c>
      <c r="D67" s="21" t="s">
        <v>358</v>
      </c>
      <c r="E67" s="22" t="s">
        <v>359</v>
      </c>
      <c r="F67" s="3" t="s">
        <v>360</v>
      </c>
      <c r="G67" s="39">
        <f>HYPERLINK(Planilha2!Y66,Planilha2!X66)</f>
        <v>69</v>
      </c>
      <c r="H67" s="23">
        <v>45278</v>
      </c>
      <c r="I67" s="23">
        <v>45280</v>
      </c>
      <c r="J67" s="3" t="s">
        <v>990</v>
      </c>
      <c r="K67" s="24">
        <v>18632.75</v>
      </c>
    </row>
    <row r="68" spans="2:11" ht="30" customHeight="1" x14ac:dyDescent="0.25">
      <c r="B68" s="3" t="s">
        <v>27</v>
      </c>
      <c r="C68" s="20">
        <v>64</v>
      </c>
      <c r="D68" s="21" t="s">
        <v>413</v>
      </c>
      <c r="E68" s="22" t="s">
        <v>414</v>
      </c>
      <c r="F68" s="3" t="s">
        <v>415</v>
      </c>
      <c r="G68" s="39">
        <f>HYPERLINK(Planilha2!Y67,Planilha2!X67)</f>
        <v>1112</v>
      </c>
      <c r="H68" s="23">
        <v>45278</v>
      </c>
      <c r="I68" s="23">
        <v>45280</v>
      </c>
      <c r="J68" s="3" t="s">
        <v>990</v>
      </c>
      <c r="K68" s="24">
        <v>1100</v>
      </c>
    </row>
    <row r="69" spans="2:11" ht="30" customHeight="1" x14ac:dyDescent="0.25">
      <c r="B69" s="3" t="s">
        <v>27</v>
      </c>
      <c r="C69" s="20">
        <v>65</v>
      </c>
      <c r="D69" s="21" t="s">
        <v>578</v>
      </c>
      <c r="E69" s="22" t="s">
        <v>579</v>
      </c>
      <c r="F69" s="3" t="s">
        <v>580</v>
      </c>
      <c r="G69" s="39">
        <f>HYPERLINK(Planilha2!Y68,Planilha2!X68)</f>
        <v>131</v>
      </c>
      <c r="H69" s="23">
        <v>45278</v>
      </c>
      <c r="I69" s="23">
        <v>45280</v>
      </c>
      <c r="J69" s="3" t="s">
        <v>990</v>
      </c>
      <c r="K69" s="24">
        <v>4571.47</v>
      </c>
    </row>
    <row r="70" spans="2:11" ht="30" customHeight="1" x14ac:dyDescent="0.25">
      <c r="B70" s="3" t="s">
        <v>27</v>
      </c>
      <c r="C70" s="20">
        <v>66</v>
      </c>
      <c r="D70" s="21" t="s">
        <v>72</v>
      </c>
      <c r="E70" s="22" t="s">
        <v>73</v>
      </c>
      <c r="F70" s="3" t="s">
        <v>74</v>
      </c>
      <c r="G70" s="39">
        <f>HYPERLINK(Planilha2!Y69,Planilha2!X69)</f>
        <v>26037</v>
      </c>
      <c r="H70" s="23">
        <v>45279</v>
      </c>
      <c r="I70" s="23">
        <v>45281</v>
      </c>
      <c r="J70" s="3" t="s">
        <v>990</v>
      </c>
      <c r="K70" s="24">
        <v>1500</v>
      </c>
    </row>
    <row r="71" spans="2:11" ht="30" customHeight="1" x14ac:dyDescent="0.25">
      <c r="B71" s="3" t="s">
        <v>27</v>
      </c>
      <c r="C71" s="20">
        <v>67</v>
      </c>
      <c r="D71" s="21" t="s">
        <v>353</v>
      </c>
      <c r="E71" s="22" t="s">
        <v>354</v>
      </c>
      <c r="F71" s="3" t="s">
        <v>208</v>
      </c>
      <c r="G71" s="39">
        <f>HYPERLINK(Planilha2!Y70,Planilha2!X70)</f>
        <v>121</v>
      </c>
      <c r="H71" s="23">
        <v>45279</v>
      </c>
      <c r="I71" s="23">
        <v>45281</v>
      </c>
      <c r="J71" s="3" t="s">
        <v>990</v>
      </c>
      <c r="K71" s="24">
        <v>900</v>
      </c>
    </row>
    <row r="72" spans="2:11" ht="30" customHeight="1" x14ac:dyDescent="0.25">
      <c r="B72" s="3" t="s">
        <v>27</v>
      </c>
      <c r="C72" s="20">
        <v>68</v>
      </c>
      <c r="D72" s="21" t="s">
        <v>358</v>
      </c>
      <c r="E72" s="22" t="s">
        <v>359</v>
      </c>
      <c r="F72" s="3" t="s">
        <v>360</v>
      </c>
      <c r="G72" s="39">
        <f>HYPERLINK(Planilha2!Y71,Planilha2!X71)</f>
        <v>68</v>
      </c>
      <c r="H72" s="23">
        <v>45279</v>
      </c>
      <c r="I72" s="23">
        <v>45281</v>
      </c>
      <c r="J72" s="3" t="s">
        <v>990</v>
      </c>
      <c r="K72" s="24">
        <v>18632.75</v>
      </c>
    </row>
    <row r="73" spans="2:11" ht="30" customHeight="1" x14ac:dyDescent="0.25">
      <c r="B73" s="3" t="s">
        <v>27</v>
      </c>
      <c r="C73" s="20">
        <v>69</v>
      </c>
      <c r="D73" s="21" t="s">
        <v>364</v>
      </c>
      <c r="E73" s="22" t="s">
        <v>365</v>
      </c>
      <c r="F73" s="3" t="s">
        <v>366</v>
      </c>
      <c r="G73" s="39">
        <f>HYPERLINK(Planilha2!Y72,Planilha2!X72)</f>
        <v>1916760</v>
      </c>
      <c r="H73" s="23">
        <v>45279</v>
      </c>
      <c r="I73" s="23">
        <v>45281</v>
      </c>
      <c r="J73" s="3" t="s">
        <v>990</v>
      </c>
      <c r="K73" s="24">
        <v>80663.649999999994</v>
      </c>
    </row>
    <row r="74" spans="2:11" ht="30" customHeight="1" x14ac:dyDescent="0.25">
      <c r="B74" s="3" t="s">
        <v>27</v>
      </c>
      <c r="C74" s="20">
        <v>70</v>
      </c>
      <c r="D74" s="21" t="s">
        <v>402</v>
      </c>
      <c r="E74" s="22" t="s">
        <v>403</v>
      </c>
      <c r="F74" s="3" t="s">
        <v>404</v>
      </c>
      <c r="G74" s="39">
        <f>HYPERLINK(Planilha2!Y73,Planilha2!X73)</f>
        <v>10136</v>
      </c>
      <c r="H74" s="23">
        <v>45279</v>
      </c>
      <c r="I74" s="23">
        <v>45281</v>
      </c>
      <c r="J74" s="3" t="s">
        <v>990</v>
      </c>
      <c r="K74" s="24">
        <v>195</v>
      </c>
    </row>
    <row r="75" spans="2:11" ht="30" customHeight="1" x14ac:dyDescent="0.25">
      <c r="B75" s="3" t="s">
        <v>27</v>
      </c>
      <c r="C75" s="20">
        <v>71</v>
      </c>
      <c r="D75" s="21" t="s">
        <v>370</v>
      </c>
      <c r="E75" s="22" t="s">
        <v>371</v>
      </c>
      <c r="F75" s="3" t="s">
        <v>372</v>
      </c>
      <c r="G75" s="39">
        <f>HYPERLINK(Planilha2!Y74,Planilha2!X74)</f>
        <v>1663</v>
      </c>
      <c r="H75" s="23">
        <v>45280</v>
      </c>
      <c r="I75" s="23">
        <v>45282</v>
      </c>
      <c r="J75" s="3" t="s">
        <v>990</v>
      </c>
      <c r="K75" s="24">
        <v>408.53</v>
      </c>
    </row>
    <row r="76" spans="2:11" ht="30" customHeight="1" x14ac:dyDescent="0.25">
      <c r="B76" s="3" t="s">
        <v>27</v>
      </c>
      <c r="C76" s="20">
        <v>72</v>
      </c>
      <c r="D76" s="21" t="s">
        <v>196</v>
      </c>
      <c r="E76" s="22" t="s">
        <v>376</v>
      </c>
      <c r="F76" s="3" t="s">
        <v>198</v>
      </c>
      <c r="G76" s="39">
        <f>HYPERLINK(Planilha2!Y75,Planilha2!X75)</f>
        <v>147248</v>
      </c>
      <c r="H76" s="23">
        <v>45280</v>
      </c>
      <c r="I76" s="23">
        <v>45282</v>
      </c>
      <c r="J76" s="3" t="s">
        <v>990</v>
      </c>
      <c r="K76" s="24">
        <v>1026.1300000000001</v>
      </c>
    </row>
    <row r="77" spans="2:11" ht="30" customHeight="1" x14ac:dyDescent="0.25">
      <c r="B77" s="3" t="s">
        <v>27</v>
      </c>
      <c r="C77" s="20">
        <v>73</v>
      </c>
      <c r="D77" s="21" t="s">
        <v>196</v>
      </c>
      <c r="E77" s="22" t="s">
        <v>376</v>
      </c>
      <c r="F77" s="3" t="s">
        <v>198</v>
      </c>
      <c r="G77" s="39">
        <f>HYPERLINK(Planilha2!Y76,Planilha2!X76)</f>
        <v>149247</v>
      </c>
      <c r="H77" s="23">
        <v>45280</v>
      </c>
      <c r="I77" s="23">
        <v>45282</v>
      </c>
      <c r="J77" s="3" t="s">
        <v>990</v>
      </c>
      <c r="K77" s="24">
        <v>1026.1300000000001</v>
      </c>
    </row>
    <row r="78" spans="2:11" ht="30" customHeight="1" x14ac:dyDescent="0.25">
      <c r="B78" s="3" t="s">
        <v>27</v>
      </c>
      <c r="C78" s="20">
        <v>74</v>
      </c>
      <c r="D78" s="21" t="s">
        <v>381</v>
      </c>
      <c r="E78" s="22" t="s">
        <v>382</v>
      </c>
      <c r="F78" s="3" t="s">
        <v>383</v>
      </c>
      <c r="G78" s="39" t="str">
        <f>HYPERLINK(Planilha2!Y77,Planilha2!X77)</f>
        <v>RPA19</v>
      </c>
      <c r="H78" s="23">
        <v>45280</v>
      </c>
      <c r="I78" s="23">
        <v>45282</v>
      </c>
      <c r="J78" s="3" t="s">
        <v>990</v>
      </c>
      <c r="K78" s="24">
        <v>926.2</v>
      </c>
    </row>
    <row r="79" spans="2:11" ht="30" customHeight="1" x14ac:dyDescent="0.25">
      <c r="B79" s="3" t="s">
        <v>27</v>
      </c>
      <c r="C79" s="20">
        <v>75</v>
      </c>
      <c r="D79" s="21" t="s">
        <v>419</v>
      </c>
      <c r="E79" s="22" t="s">
        <v>420</v>
      </c>
      <c r="F79" s="3" t="s">
        <v>421</v>
      </c>
      <c r="G79" s="39">
        <f>HYPERLINK(Planilha2!Y78,Planilha2!X78)</f>
        <v>1024</v>
      </c>
      <c r="H79" s="23">
        <v>45280</v>
      </c>
      <c r="I79" s="23">
        <v>45282</v>
      </c>
      <c r="J79" s="3" t="s">
        <v>990</v>
      </c>
      <c r="K79" s="24">
        <v>252</v>
      </c>
    </row>
    <row r="80" spans="2:11" ht="30" customHeight="1" x14ac:dyDescent="0.25">
      <c r="B80" s="3" t="s">
        <v>27</v>
      </c>
      <c r="C80" s="20">
        <v>76</v>
      </c>
      <c r="D80" s="21" t="s">
        <v>419</v>
      </c>
      <c r="E80" s="22" t="s">
        <v>420</v>
      </c>
      <c r="F80" s="3" t="s">
        <v>421</v>
      </c>
      <c r="G80" s="39">
        <f>HYPERLINK(Planilha2!Y79,Planilha2!X79)</f>
        <v>1022</v>
      </c>
      <c r="H80" s="23">
        <v>45280</v>
      </c>
      <c r="I80" s="23">
        <v>45282</v>
      </c>
      <c r="J80" s="3" t="s">
        <v>990</v>
      </c>
      <c r="K80" s="24">
        <v>252</v>
      </c>
    </row>
    <row r="81" spans="2:11" ht="30" customHeight="1" x14ac:dyDescent="0.25">
      <c r="B81" s="3" t="s">
        <v>27</v>
      </c>
      <c r="C81" s="20">
        <v>77</v>
      </c>
      <c r="D81" s="21" t="s">
        <v>439</v>
      </c>
      <c r="E81" s="22" t="s">
        <v>440</v>
      </c>
      <c r="F81" s="3" t="s">
        <v>441</v>
      </c>
      <c r="G81" s="39">
        <f>HYPERLINK(Planilha2!Y80,Planilha2!X80)</f>
        <v>4</v>
      </c>
      <c r="H81" s="23">
        <v>45280</v>
      </c>
      <c r="I81" s="23">
        <v>45282</v>
      </c>
      <c r="J81" s="3" t="s">
        <v>990</v>
      </c>
      <c r="K81" s="24">
        <v>570</v>
      </c>
    </row>
    <row r="82" spans="2:11" ht="30" customHeight="1" x14ac:dyDescent="0.25">
      <c r="B82" s="3" t="s">
        <v>27</v>
      </c>
      <c r="C82" s="20">
        <v>78</v>
      </c>
      <c r="D82" s="21" t="s">
        <v>468</v>
      </c>
      <c r="E82" s="22" t="s">
        <v>469</v>
      </c>
      <c r="F82" s="3" t="s">
        <v>470</v>
      </c>
      <c r="G82" s="39">
        <f>HYPERLINK(Planilha2!Y81,Planilha2!X81)</f>
        <v>15</v>
      </c>
      <c r="H82" s="23">
        <v>45280</v>
      </c>
      <c r="I82" s="23">
        <v>45282</v>
      </c>
      <c r="J82" s="3" t="s">
        <v>990</v>
      </c>
      <c r="K82" s="24">
        <v>570.11</v>
      </c>
    </row>
    <row r="83" spans="2:11" ht="30" customHeight="1" x14ac:dyDescent="0.25">
      <c r="B83" s="3" t="s">
        <v>27</v>
      </c>
      <c r="C83" s="20">
        <v>79</v>
      </c>
      <c r="D83" s="21" t="s">
        <v>480</v>
      </c>
      <c r="E83" s="22" t="s">
        <v>481</v>
      </c>
      <c r="F83" s="3" t="s">
        <v>482</v>
      </c>
      <c r="G83" s="39">
        <f>HYPERLINK(Planilha2!Y82,Planilha2!X82)</f>
        <v>597164</v>
      </c>
      <c r="H83" s="23">
        <v>45280</v>
      </c>
      <c r="I83" s="23">
        <v>45282</v>
      </c>
      <c r="J83" s="3" t="s">
        <v>990</v>
      </c>
      <c r="K83" s="24">
        <v>14715.63</v>
      </c>
    </row>
    <row r="84" spans="2:11" ht="30" customHeight="1" x14ac:dyDescent="0.25">
      <c r="B84" s="3" t="s">
        <v>27</v>
      </c>
      <c r="C84" s="20">
        <v>80</v>
      </c>
      <c r="D84" s="21" t="s">
        <v>486</v>
      </c>
      <c r="E84" s="22" t="s">
        <v>487</v>
      </c>
      <c r="F84" s="3" t="s">
        <v>488</v>
      </c>
      <c r="G84" s="39">
        <f>HYPERLINK(Planilha2!Y83,Planilha2!X83)</f>
        <v>85606</v>
      </c>
      <c r="H84" s="23">
        <v>45280</v>
      </c>
      <c r="I84" s="23">
        <v>45282</v>
      </c>
      <c r="J84" s="3" t="s">
        <v>990</v>
      </c>
      <c r="K84" s="24">
        <v>1095.7</v>
      </c>
    </row>
    <row r="85" spans="2:11" ht="30" customHeight="1" x14ac:dyDescent="0.25">
      <c r="B85" s="3" t="s">
        <v>27</v>
      </c>
      <c r="C85" s="20">
        <v>81</v>
      </c>
      <c r="D85" s="21" t="s">
        <v>492</v>
      </c>
      <c r="E85" s="22" t="s">
        <v>493</v>
      </c>
      <c r="F85" s="3" t="s">
        <v>494</v>
      </c>
      <c r="G85" s="39">
        <f>HYPERLINK(Planilha2!Y84,Planilha2!X84)</f>
        <v>3250</v>
      </c>
      <c r="H85" s="23">
        <v>45280</v>
      </c>
      <c r="I85" s="23">
        <v>45282</v>
      </c>
      <c r="J85" s="3" t="s">
        <v>990</v>
      </c>
      <c r="K85" s="24">
        <v>23284.799999999999</v>
      </c>
    </row>
    <row r="86" spans="2:11" ht="30" customHeight="1" x14ac:dyDescent="0.25">
      <c r="B86" s="3" t="s">
        <v>27</v>
      </c>
      <c r="C86" s="20">
        <v>82</v>
      </c>
      <c r="D86" s="21" t="s">
        <v>498</v>
      </c>
      <c r="E86" s="22" t="s">
        <v>499</v>
      </c>
      <c r="F86" s="3" t="s">
        <v>500</v>
      </c>
      <c r="G86" s="39">
        <f>HYPERLINK(Planilha2!Y85,Planilha2!X85)</f>
        <v>13</v>
      </c>
      <c r="H86" s="23">
        <v>45280</v>
      </c>
      <c r="I86" s="23">
        <v>45282</v>
      </c>
      <c r="J86" s="3" t="s">
        <v>990</v>
      </c>
      <c r="K86" s="24">
        <v>5602.45</v>
      </c>
    </row>
    <row r="87" spans="2:11" ht="30" customHeight="1" x14ac:dyDescent="0.25">
      <c r="B87" s="3" t="s">
        <v>27</v>
      </c>
      <c r="C87" s="20">
        <v>83</v>
      </c>
      <c r="D87" s="21" t="s">
        <v>510</v>
      </c>
      <c r="E87" s="22" t="s">
        <v>511</v>
      </c>
      <c r="F87" s="3" t="s">
        <v>512</v>
      </c>
      <c r="G87" s="39">
        <f>HYPERLINK(Planilha2!Y86,Planilha2!X86)</f>
        <v>85</v>
      </c>
      <c r="H87" s="23">
        <v>45280</v>
      </c>
      <c r="I87" s="23">
        <v>45282</v>
      </c>
      <c r="J87" s="3" t="s">
        <v>990</v>
      </c>
      <c r="K87" s="24">
        <v>1657</v>
      </c>
    </row>
    <row r="88" spans="2:11" ht="30" customHeight="1" x14ac:dyDescent="0.25">
      <c r="B88" s="3" t="s">
        <v>27</v>
      </c>
      <c r="C88" s="20">
        <v>84</v>
      </c>
      <c r="D88" s="21" t="s">
        <v>510</v>
      </c>
      <c r="E88" s="22" t="s">
        <v>511</v>
      </c>
      <c r="F88" s="3" t="s">
        <v>512</v>
      </c>
      <c r="G88" s="39">
        <f>HYPERLINK(Planilha2!Y87,Planilha2!X87)</f>
        <v>86</v>
      </c>
      <c r="H88" s="23">
        <v>45280</v>
      </c>
      <c r="I88" s="23">
        <v>45282</v>
      </c>
      <c r="J88" s="3" t="s">
        <v>990</v>
      </c>
      <c r="K88" s="24">
        <v>13304</v>
      </c>
    </row>
    <row r="89" spans="2:11" ht="30" customHeight="1" x14ac:dyDescent="0.25">
      <c r="B89" s="3" t="s">
        <v>27</v>
      </c>
      <c r="C89" s="20">
        <v>85</v>
      </c>
      <c r="D89" s="21" t="s">
        <v>517</v>
      </c>
      <c r="E89" s="22" t="s">
        <v>518</v>
      </c>
      <c r="F89" s="3" t="s">
        <v>519</v>
      </c>
      <c r="G89" s="39">
        <f>HYPERLINK(Planilha2!Y88,Planilha2!X88)</f>
        <v>307</v>
      </c>
      <c r="H89" s="23">
        <v>45280</v>
      </c>
      <c r="I89" s="23">
        <v>45282</v>
      </c>
      <c r="J89" s="3" t="s">
        <v>990</v>
      </c>
      <c r="K89" s="24">
        <v>1240.2</v>
      </c>
    </row>
    <row r="90" spans="2:11" ht="30" customHeight="1" x14ac:dyDescent="0.25">
      <c r="B90" s="3" t="s">
        <v>27</v>
      </c>
      <c r="C90" s="20">
        <v>86</v>
      </c>
      <c r="D90" s="21" t="s">
        <v>522</v>
      </c>
      <c r="E90" s="22" t="s">
        <v>523</v>
      </c>
      <c r="F90" s="3" t="s">
        <v>524</v>
      </c>
      <c r="G90" s="39">
        <f>HYPERLINK(Planilha2!Y89,Planilha2!X89)</f>
        <v>194476</v>
      </c>
      <c r="H90" s="23">
        <v>45280</v>
      </c>
      <c r="I90" s="23">
        <v>45282</v>
      </c>
      <c r="J90" s="3" t="s">
        <v>990</v>
      </c>
      <c r="K90" s="24">
        <v>218008.29</v>
      </c>
    </row>
    <row r="91" spans="2:11" ht="30" customHeight="1" x14ac:dyDescent="0.25">
      <c r="B91" s="3" t="s">
        <v>27</v>
      </c>
      <c r="C91" s="20">
        <v>87</v>
      </c>
      <c r="D91" s="21" t="s">
        <v>66</v>
      </c>
      <c r="E91" s="22" t="s">
        <v>67</v>
      </c>
      <c r="F91" s="3" t="s">
        <v>68</v>
      </c>
      <c r="G91" s="39">
        <f>HYPERLINK(Planilha2!Y90,Planilha2!X90)</f>
        <v>1497</v>
      </c>
      <c r="H91" s="23">
        <v>45280</v>
      </c>
      <c r="I91" s="23">
        <v>45282</v>
      </c>
      <c r="J91" s="3" t="s">
        <v>990</v>
      </c>
      <c r="K91" s="24">
        <v>17104.07</v>
      </c>
    </row>
    <row r="92" spans="2:11" ht="30" customHeight="1" x14ac:dyDescent="0.25">
      <c r="B92" s="3" t="s">
        <v>27</v>
      </c>
      <c r="C92" s="20">
        <v>88</v>
      </c>
      <c r="D92" s="21" t="s">
        <v>572</v>
      </c>
      <c r="E92" s="22" t="s">
        <v>573</v>
      </c>
      <c r="F92" s="3" t="s">
        <v>574</v>
      </c>
      <c r="G92" s="39">
        <f>HYPERLINK(Planilha2!Y91,Planilha2!X91)</f>
        <v>14177080</v>
      </c>
      <c r="H92" s="23">
        <v>45280</v>
      </c>
      <c r="I92" s="23">
        <v>45282</v>
      </c>
      <c r="J92" s="3" t="s">
        <v>990</v>
      </c>
      <c r="K92" s="24">
        <v>2390.62</v>
      </c>
    </row>
    <row r="93" spans="2:11" ht="30" customHeight="1" x14ac:dyDescent="0.25">
      <c r="B93" s="3" t="s">
        <v>27</v>
      </c>
      <c r="C93" s="20">
        <v>89</v>
      </c>
      <c r="D93" s="21" t="s">
        <v>596</v>
      </c>
      <c r="E93" s="22" t="s">
        <v>597</v>
      </c>
      <c r="F93" s="3" t="s">
        <v>598</v>
      </c>
      <c r="G93" s="39" t="str">
        <f>HYPERLINK(Planilha2!Y92,Planilha2!X92)</f>
        <v>RPASN</v>
      </c>
      <c r="H93" s="23">
        <v>45280</v>
      </c>
      <c r="I93" s="23">
        <v>45282</v>
      </c>
      <c r="J93" s="3" t="s">
        <v>990</v>
      </c>
      <c r="K93" s="24">
        <v>188.64</v>
      </c>
    </row>
    <row r="94" spans="2:11" ht="30" customHeight="1" x14ac:dyDescent="0.25">
      <c r="B94" s="3" t="s">
        <v>27</v>
      </c>
      <c r="C94" s="20">
        <v>90</v>
      </c>
      <c r="D94" s="21" t="s">
        <v>704</v>
      </c>
      <c r="E94" s="22" t="s">
        <v>705</v>
      </c>
      <c r="F94" s="3" t="s">
        <v>191</v>
      </c>
      <c r="G94" s="39" t="str">
        <f>HYPERLINK(Planilha2!Y93,Planilha2!X93)</f>
        <v>RPA12</v>
      </c>
      <c r="H94" s="23">
        <v>45280</v>
      </c>
      <c r="I94" s="23">
        <v>45282</v>
      </c>
      <c r="J94" s="3" t="s">
        <v>990</v>
      </c>
      <c r="K94" s="24">
        <v>370</v>
      </c>
    </row>
    <row r="95" spans="2:11" ht="30" customHeight="1" x14ac:dyDescent="0.25">
      <c r="B95" s="3" t="s">
        <v>27</v>
      </c>
      <c r="C95" s="20">
        <v>91</v>
      </c>
      <c r="D95" s="21" t="s">
        <v>426</v>
      </c>
      <c r="E95" s="22" t="s">
        <v>427</v>
      </c>
      <c r="F95" s="3" t="s">
        <v>428</v>
      </c>
      <c r="G95" s="39">
        <f>HYPERLINK(Planilha2!Y94,Planilha2!X94)</f>
        <v>1278</v>
      </c>
      <c r="H95" s="23">
        <v>45282</v>
      </c>
      <c r="I95" s="23">
        <v>45286</v>
      </c>
      <c r="J95" s="3" t="s">
        <v>990</v>
      </c>
      <c r="K95" s="24">
        <v>36628.25</v>
      </c>
    </row>
    <row r="96" spans="2:11" ht="30" customHeight="1" x14ac:dyDescent="0.25">
      <c r="B96" s="3" t="s">
        <v>27</v>
      </c>
      <c r="C96" s="20">
        <v>92</v>
      </c>
      <c r="D96" s="21" t="s">
        <v>432</v>
      </c>
      <c r="E96" s="22" t="s">
        <v>433</v>
      </c>
      <c r="F96" s="3" t="s">
        <v>434</v>
      </c>
      <c r="G96" s="39" t="str">
        <f>HYPERLINK(Planilha2!Y95,Planilha2!X95)</f>
        <v>RPA24</v>
      </c>
      <c r="H96" s="23">
        <v>45282</v>
      </c>
      <c r="I96" s="23">
        <v>45286</v>
      </c>
      <c r="J96" s="3" t="s">
        <v>990</v>
      </c>
      <c r="K96" s="24">
        <v>84</v>
      </c>
    </row>
    <row r="97" spans="2:11" ht="30" customHeight="1" x14ac:dyDescent="0.25">
      <c r="B97" s="3" t="s">
        <v>27</v>
      </c>
      <c r="C97" s="20">
        <v>93</v>
      </c>
      <c r="D97" s="21" t="s">
        <v>445</v>
      </c>
      <c r="E97" s="22" t="s">
        <v>446</v>
      </c>
      <c r="F97" s="3" t="s">
        <v>447</v>
      </c>
      <c r="G97" s="39">
        <f>HYPERLINK(Planilha2!Y96,Planilha2!X96)</f>
        <v>18</v>
      </c>
      <c r="H97" s="23">
        <v>45282</v>
      </c>
      <c r="I97" s="23">
        <v>45286</v>
      </c>
      <c r="J97" s="3" t="s">
        <v>990</v>
      </c>
      <c r="K97" s="24">
        <v>380</v>
      </c>
    </row>
    <row r="98" spans="2:11" ht="30" customHeight="1" x14ac:dyDescent="0.25">
      <c r="B98" s="3" t="s">
        <v>27</v>
      </c>
      <c r="C98" s="20">
        <v>94</v>
      </c>
      <c r="D98" s="21" t="s">
        <v>451</v>
      </c>
      <c r="E98" s="22" t="s">
        <v>452</v>
      </c>
      <c r="F98" s="3" t="s">
        <v>266</v>
      </c>
      <c r="G98" s="39">
        <f>HYPERLINK(Planilha2!Y97,Planilha2!X97)</f>
        <v>17</v>
      </c>
      <c r="H98" s="23">
        <v>45282</v>
      </c>
      <c r="I98" s="23">
        <v>45286</v>
      </c>
      <c r="J98" s="3" t="s">
        <v>990</v>
      </c>
      <c r="K98" s="24">
        <v>750</v>
      </c>
    </row>
    <row r="99" spans="2:11" ht="30" customHeight="1" x14ac:dyDescent="0.25">
      <c r="B99" s="3" t="s">
        <v>27</v>
      </c>
      <c r="C99" s="20">
        <v>95</v>
      </c>
      <c r="D99" s="21" t="s">
        <v>462</v>
      </c>
      <c r="E99" s="22" t="s">
        <v>463</v>
      </c>
      <c r="F99" s="3" t="s">
        <v>464</v>
      </c>
      <c r="G99" s="39">
        <f>HYPERLINK(Planilha2!Y98,Planilha2!X98)</f>
        <v>585</v>
      </c>
      <c r="H99" s="23">
        <v>45282</v>
      </c>
      <c r="I99" s="23">
        <v>45286</v>
      </c>
      <c r="J99" s="3" t="s">
        <v>990</v>
      </c>
      <c r="K99" s="24">
        <v>2800</v>
      </c>
    </row>
    <row r="100" spans="2:11" ht="30" customHeight="1" x14ac:dyDescent="0.25">
      <c r="B100" s="3" t="s">
        <v>27</v>
      </c>
      <c r="C100" s="20">
        <v>96</v>
      </c>
      <c r="D100" s="21" t="s">
        <v>474</v>
      </c>
      <c r="E100" s="22" t="s">
        <v>475</v>
      </c>
      <c r="F100" s="3" t="s">
        <v>476</v>
      </c>
      <c r="G100" s="39" t="str">
        <f>HYPERLINK(Planilha2!Y99,Planilha2!X99)</f>
        <v>RPASN</v>
      </c>
      <c r="H100" s="23">
        <v>45282</v>
      </c>
      <c r="I100" s="23">
        <v>45286</v>
      </c>
      <c r="J100" s="3" t="s">
        <v>990</v>
      </c>
      <c r="K100" s="24">
        <v>2662.5</v>
      </c>
    </row>
    <row r="101" spans="2:11" ht="30" customHeight="1" x14ac:dyDescent="0.25">
      <c r="B101" s="3" t="s">
        <v>27</v>
      </c>
      <c r="C101" s="20">
        <v>97</v>
      </c>
      <c r="D101" s="21" t="s">
        <v>504</v>
      </c>
      <c r="E101" s="22" t="s">
        <v>505</v>
      </c>
      <c r="F101" s="3" t="s">
        <v>506</v>
      </c>
      <c r="G101" s="39" t="str">
        <f>HYPERLINK(Planilha2!Y100,Planilha2!X100)</f>
        <v>RPASN</v>
      </c>
      <c r="H101" s="23">
        <v>45282</v>
      </c>
      <c r="I101" s="23">
        <v>45286</v>
      </c>
      <c r="J101" s="3" t="s">
        <v>990</v>
      </c>
      <c r="K101" s="24">
        <v>1150</v>
      </c>
    </row>
    <row r="102" spans="2:11" ht="30" customHeight="1" x14ac:dyDescent="0.25">
      <c r="B102" s="3" t="s">
        <v>27</v>
      </c>
      <c r="C102" s="20">
        <v>98</v>
      </c>
      <c r="D102" s="21" t="s">
        <v>528</v>
      </c>
      <c r="E102" s="22" t="s">
        <v>529</v>
      </c>
      <c r="F102" s="3" t="s">
        <v>530</v>
      </c>
      <c r="G102" s="39">
        <f>HYPERLINK(Planilha2!Y101,Planilha2!X101)</f>
        <v>411</v>
      </c>
      <c r="H102" s="23">
        <v>45282</v>
      </c>
      <c r="I102" s="23">
        <v>45286</v>
      </c>
      <c r="J102" s="3" t="s">
        <v>990</v>
      </c>
      <c r="K102" s="24">
        <v>32083.15</v>
      </c>
    </row>
    <row r="103" spans="2:11" ht="30" customHeight="1" x14ac:dyDescent="0.25">
      <c r="B103" s="3" t="s">
        <v>27</v>
      </c>
      <c r="C103" s="20">
        <v>99</v>
      </c>
      <c r="D103" s="21" t="s">
        <v>534</v>
      </c>
      <c r="E103" s="22" t="s">
        <v>535</v>
      </c>
      <c r="F103" s="3" t="s">
        <v>536</v>
      </c>
      <c r="G103" s="39">
        <f>HYPERLINK(Planilha2!Y102,Planilha2!X102)</f>
        <v>129</v>
      </c>
      <c r="H103" s="23">
        <v>45282</v>
      </c>
      <c r="I103" s="23">
        <v>45286</v>
      </c>
      <c r="J103" s="3" t="s">
        <v>990</v>
      </c>
      <c r="K103" s="24">
        <v>7250</v>
      </c>
    </row>
    <row r="104" spans="2:11" ht="30" customHeight="1" x14ac:dyDescent="0.25">
      <c r="B104" s="3" t="s">
        <v>27</v>
      </c>
      <c r="C104" s="20">
        <v>100</v>
      </c>
      <c r="D104" s="21" t="s">
        <v>196</v>
      </c>
      <c r="E104" s="22" t="s">
        <v>197</v>
      </c>
      <c r="F104" s="3" t="s">
        <v>584</v>
      </c>
      <c r="G104" s="39">
        <f>HYPERLINK(Planilha2!Y103,Planilha2!X103)</f>
        <v>52350</v>
      </c>
      <c r="H104" s="23">
        <v>45282</v>
      </c>
      <c r="I104" s="23">
        <v>45286</v>
      </c>
      <c r="J104" s="3" t="s">
        <v>990</v>
      </c>
      <c r="K104" s="24">
        <v>3078.39</v>
      </c>
    </row>
    <row r="105" spans="2:11" ht="30" customHeight="1" x14ac:dyDescent="0.25">
      <c r="B105" s="3" t="s">
        <v>27</v>
      </c>
      <c r="C105" s="20">
        <v>101</v>
      </c>
      <c r="D105" s="21" t="s">
        <v>196</v>
      </c>
      <c r="E105" s="22" t="s">
        <v>197</v>
      </c>
      <c r="F105" s="3" t="s">
        <v>584</v>
      </c>
      <c r="G105" s="39">
        <f>HYPERLINK(Planilha2!Y104,Planilha2!X104)</f>
        <v>59813</v>
      </c>
      <c r="H105" s="23">
        <v>45282</v>
      </c>
      <c r="I105" s="23">
        <v>45286</v>
      </c>
      <c r="J105" s="3" t="s">
        <v>990</v>
      </c>
      <c r="K105" s="24">
        <v>3078.39</v>
      </c>
    </row>
    <row r="106" spans="2:11" ht="30" customHeight="1" x14ac:dyDescent="0.25">
      <c r="B106" s="3" t="s">
        <v>27</v>
      </c>
      <c r="C106" s="20">
        <v>102</v>
      </c>
      <c r="D106" s="21" t="s">
        <v>196</v>
      </c>
      <c r="E106" s="22" t="s">
        <v>197</v>
      </c>
      <c r="F106" s="3" t="s">
        <v>584</v>
      </c>
      <c r="G106" s="39">
        <f>HYPERLINK(Planilha2!Y105,Planilha2!X105)</f>
        <v>67144</v>
      </c>
      <c r="H106" s="23">
        <v>45282</v>
      </c>
      <c r="I106" s="23">
        <v>45286</v>
      </c>
      <c r="J106" s="3" t="s">
        <v>990</v>
      </c>
      <c r="K106" s="24">
        <v>3078.39</v>
      </c>
    </row>
    <row r="107" spans="2:11" ht="30" customHeight="1" x14ac:dyDescent="0.25">
      <c r="B107" s="3" t="s">
        <v>27</v>
      </c>
      <c r="C107" s="20">
        <v>103</v>
      </c>
      <c r="D107" s="21" t="s">
        <v>196</v>
      </c>
      <c r="E107" s="22" t="s">
        <v>197</v>
      </c>
      <c r="F107" s="3" t="s">
        <v>584</v>
      </c>
      <c r="G107" s="39">
        <f>HYPERLINK(Planilha2!Y106,Planilha2!X106)</f>
        <v>74491</v>
      </c>
      <c r="H107" s="23">
        <v>45282</v>
      </c>
      <c r="I107" s="23">
        <v>45286</v>
      </c>
      <c r="J107" s="3" t="s">
        <v>990</v>
      </c>
      <c r="K107" s="24">
        <v>3078.39</v>
      </c>
    </row>
    <row r="108" spans="2:11" ht="30" customHeight="1" x14ac:dyDescent="0.25">
      <c r="B108" s="3" t="s">
        <v>27</v>
      </c>
      <c r="C108" s="20">
        <v>104</v>
      </c>
      <c r="D108" s="21" t="s">
        <v>590</v>
      </c>
      <c r="E108" s="22" t="s">
        <v>591</v>
      </c>
      <c r="F108" s="3" t="s">
        <v>592</v>
      </c>
      <c r="G108" s="39">
        <f>HYPERLINK(Planilha2!Y107,Planilha2!X107)</f>
        <v>3</v>
      </c>
      <c r="H108" s="23">
        <v>45282</v>
      </c>
      <c r="I108" s="23">
        <v>45286</v>
      </c>
      <c r="J108" s="3" t="s">
        <v>990</v>
      </c>
      <c r="K108" s="24">
        <v>980</v>
      </c>
    </row>
    <row r="109" spans="2:11" ht="30" customHeight="1" x14ac:dyDescent="0.25">
      <c r="B109" s="3" t="s">
        <v>27</v>
      </c>
      <c r="C109" s="20">
        <v>105</v>
      </c>
      <c r="D109" s="21" t="s">
        <v>615</v>
      </c>
      <c r="E109" s="22" t="s">
        <v>616</v>
      </c>
      <c r="F109" s="3" t="s">
        <v>617</v>
      </c>
      <c r="G109" s="39">
        <f>HYPERLINK(Planilha2!Y108,Planilha2!X108)</f>
        <v>28</v>
      </c>
      <c r="H109" s="23">
        <v>45282</v>
      </c>
      <c r="I109" s="23">
        <v>45286</v>
      </c>
      <c r="J109" s="3" t="s">
        <v>990</v>
      </c>
      <c r="K109" s="24">
        <v>7500</v>
      </c>
    </row>
    <row r="110" spans="2:11" ht="30" customHeight="1" x14ac:dyDescent="0.25">
      <c r="B110" s="3" t="s">
        <v>27</v>
      </c>
      <c r="C110" s="20">
        <v>106</v>
      </c>
      <c r="D110" s="21" t="s">
        <v>78</v>
      </c>
      <c r="E110" s="22" t="s">
        <v>79</v>
      </c>
      <c r="F110" s="3" t="s">
        <v>80</v>
      </c>
      <c r="G110" s="39">
        <f>HYPERLINK(Planilha2!Y109,Planilha2!X109)</f>
        <v>697</v>
      </c>
      <c r="H110" s="23">
        <v>45282</v>
      </c>
      <c r="I110" s="23">
        <v>45286</v>
      </c>
      <c r="J110" s="3" t="s">
        <v>990</v>
      </c>
      <c r="K110" s="24">
        <v>674.31</v>
      </c>
    </row>
    <row r="111" spans="2:11" ht="30" customHeight="1" x14ac:dyDescent="0.25">
      <c r="B111" s="3" t="s">
        <v>27</v>
      </c>
      <c r="C111" s="20">
        <v>107</v>
      </c>
      <c r="D111" s="21" t="s">
        <v>630</v>
      </c>
      <c r="E111" s="22" t="s">
        <v>631</v>
      </c>
      <c r="F111" s="3" t="s">
        <v>632</v>
      </c>
      <c r="G111" s="39">
        <f>HYPERLINK(Planilha2!Y110,Planilha2!X110)</f>
        <v>152</v>
      </c>
      <c r="H111" s="23">
        <v>45282</v>
      </c>
      <c r="I111" s="23">
        <v>45286</v>
      </c>
      <c r="J111" s="3" t="s">
        <v>990</v>
      </c>
      <c r="K111" s="24">
        <v>11550</v>
      </c>
    </row>
    <row r="112" spans="2:11" ht="30" customHeight="1" x14ac:dyDescent="0.25">
      <c r="B112" s="3" t="s">
        <v>27</v>
      </c>
      <c r="C112" s="20">
        <v>108</v>
      </c>
      <c r="D112" s="21" t="s">
        <v>630</v>
      </c>
      <c r="E112" s="22" t="s">
        <v>631</v>
      </c>
      <c r="F112" s="3" t="s">
        <v>636</v>
      </c>
      <c r="G112" s="39">
        <f>HYPERLINK(Planilha2!Y111,Planilha2!X111)</f>
        <v>153</v>
      </c>
      <c r="H112" s="23">
        <v>45282</v>
      </c>
      <c r="I112" s="23">
        <v>45286</v>
      </c>
      <c r="J112" s="3" t="s">
        <v>990</v>
      </c>
      <c r="K112" s="24">
        <v>32451.73</v>
      </c>
    </row>
    <row r="113" spans="2:11" ht="30" customHeight="1" x14ac:dyDescent="0.25">
      <c r="B113" s="3" t="s">
        <v>27</v>
      </c>
      <c r="C113" s="20">
        <v>109</v>
      </c>
      <c r="D113" s="21" t="s">
        <v>640</v>
      </c>
      <c r="E113" s="22" t="s">
        <v>641</v>
      </c>
      <c r="F113" s="3" t="s">
        <v>642</v>
      </c>
      <c r="G113" s="39">
        <f>HYPERLINK(Planilha2!Y112,Planilha2!X112)</f>
        <v>390</v>
      </c>
      <c r="H113" s="23">
        <v>45282</v>
      </c>
      <c r="I113" s="23">
        <v>45286</v>
      </c>
      <c r="J113" s="3" t="s">
        <v>990</v>
      </c>
      <c r="K113" s="24">
        <v>229.33</v>
      </c>
    </row>
    <row r="114" spans="2:11" ht="30" customHeight="1" x14ac:dyDescent="0.25">
      <c r="B114" s="3" t="s">
        <v>27</v>
      </c>
      <c r="C114" s="20">
        <v>110</v>
      </c>
      <c r="D114" s="21" t="s">
        <v>646</v>
      </c>
      <c r="E114" s="22" t="s">
        <v>647</v>
      </c>
      <c r="F114" s="3" t="s">
        <v>648</v>
      </c>
      <c r="G114" s="39">
        <f>HYPERLINK(Planilha2!Y113,Planilha2!X113)</f>
        <v>7836</v>
      </c>
      <c r="H114" s="23">
        <v>45282</v>
      </c>
      <c r="I114" s="23">
        <v>45286</v>
      </c>
      <c r="J114" s="3" t="s">
        <v>990</v>
      </c>
      <c r="K114" s="24">
        <v>17955</v>
      </c>
    </row>
    <row r="115" spans="2:11" ht="30" customHeight="1" x14ac:dyDescent="0.25">
      <c r="B115" s="3" t="s">
        <v>27</v>
      </c>
      <c r="C115" s="20">
        <v>111</v>
      </c>
      <c r="D115" s="21" t="s">
        <v>652</v>
      </c>
      <c r="E115" s="22" t="s">
        <v>653</v>
      </c>
      <c r="F115" s="3" t="s">
        <v>654</v>
      </c>
      <c r="G115" s="39">
        <f>HYPERLINK(Planilha2!Y114,Planilha2!X114)</f>
        <v>174</v>
      </c>
      <c r="H115" s="23">
        <v>45282</v>
      </c>
      <c r="I115" s="23">
        <v>45286</v>
      </c>
      <c r="J115" s="3" t="s">
        <v>990</v>
      </c>
      <c r="K115" s="24">
        <v>2310</v>
      </c>
    </row>
    <row r="116" spans="2:11" ht="30" customHeight="1" x14ac:dyDescent="0.25">
      <c r="B116" s="3" t="s">
        <v>27</v>
      </c>
      <c r="C116" s="20">
        <v>112</v>
      </c>
      <c r="D116" s="21" t="s">
        <v>196</v>
      </c>
      <c r="E116" s="22" t="s">
        <v>376</v>
      </c>
      <c r="F116" s="3" t="s">
        <v>198</v>
      </c>
      <c r="G116" s="39">
        <f>HYPERLINK(Planilha2!Y115,Planilha2!X115)</f>
        <v>143314</v>
      </c>
      <c r="H116" s="23">
        <v>45282</v>
      </c>
      <c r="I116" s="23">
        <v>45286</v>
      </c>
      <c r="J116" s="3" t="s">
        <v>990</v>
      </c>
      <c r="K116" s="24">
        <v>1026.1300000000001</v>
      </c>
    </row>
    <row r="117" spans="2:11" ht="30" customHeight="1" x14ac:dyDescent="0.25">
      <c r="B117" s="3" t="s">
        <v>27</v>
      </c>
      <c r="C117" s="20">
        <v>113</v>
      </c>
      <c r="D117" s="21" t="s">
        <v>196</v>
      </c>
      <c r="E117" s="22" t="s">
        <v>376</v>
      </c>
      <c r="F117" s="3" t="s">
        <v>198</v>
      </c>
      <c r="G117" s="39">
        <f>HYPERLINK(Planilha2!Y116,Planilha2!X116)</f>
        <v>139129</v>
      </c>
      <c r="H117" s="23">
        <v>45282</v>
      </c>
      <c r="I117" s="23">
        <v>45286</v>
      </c>
      <c r="J117" s="3" t="s">
        <v>990</v>
      </c>
      <c r="K117" s="24">
        <v>1026.1300000000001</v>
      </c>
    </row>
    <row r="118" spans="2:11" ht="30" customHeight="1" x14ac:dyDescent="0.25">
      <c r="B118" s="3" t="s">
        <v>27</v>
      </c>
      <c r="C118" s="20">
        <v>114</v>
      </c>
      <c r="D118" s="21" t="s">
        <v>196</v>
      </c>
      <c r="E118" s="22" t="s">
        <v>376</v>
      </c>
      <c r="F118" s="3" t="s">
        <v>198</v>
      </c>
      <c r="G118" s="39">
        <f>HYPERLINK(Planilha2!Y117,Planilha2!X117)</f>
        <v>137264</v>
      </c>
      <c r="H118" s="23">
        <v>45282</v>
      </c>
      <c r="I118" s="23">
        <v>45286</v>
      </c>
      <c r="J118" s="3" t="s">
        <v>990</v>
      </c>
      <c r="K118" s="24">
        <v>1026.1300000000001</v>
      </c>
    </row>
    <row r="119" spans="2:11" ht="30" customHeight="1" x14ac:dyDescent="0.25">
      <c r="B119" s="3" t="s">
        <v>27</v>
      </c>
      <c r="C119" s="20">
        <v>115</v>
      </c>
      <c r="D119" s="21" t="s">
        <v>196</v>
      </c>
      <c r="E119" s="22" t="s">
        <v>376</v>
      </c>
      <c r="F119" s="3" t="s">
        <v>198</v>
      </c>
      <c r="G119" s="39">
        <f>HYPERLINK(Planilha2!Y118,Planilha2!X118)</f>
        <v>135396</v>
      </c>
      <c r="H119" s="23">
        <v>45282</v>
      </c>
      <c r="I119" s="23">
        <v>45286</v>
      </c>
      <c r="J119" s="3" t="s">
        <v>990</v>
      </c>
      <c r="K119" s="24">
        <v>1026.1300000000001</v>
      </c>
    </row>
    <row r="120" spans="2:11" ht="30" customHeight="1" x14ac:dyDescent="0.25">
      <c r="B120" s="3" t="s">
        <v>27</v>
      </c>
      <c r="C120" s="20">
        <v>116</v>
      </c>
      <c r="D120" s="21" t="s">
        <v>196</v>
      </c>
      <c r="E120" s="22" t="s">
        <v>376</v>
      </c>
      <c r="F120" s="3" t="s">
        <v>198</v>
      </c>
      <c r="G120" s="39">
        <f>HYPERLINK(Planilha2!Y119,Planilha2!X119)</f>
        <v>145298</v>
      </c>
      <c r="H120" s="23">
        <v>45282</v>
      </c>
      <c r="I120" s="23">
        <v>45286</v>
      </c>
      <c r="J120" s="3" t="s">
        <v>990</v>
      </c>
      <c r="K120" s="24">
        <v>1026.1300000000001</v>
      </c>
    </row>
    <row r="121" spans="2:11" ht="30" customHeight="1" x14ac:dyDescent="0.25">
      <c r="B121" s="3" t="s">
        <v>27</v>
      </c>
      <c r="C121" s="20">
        <v>117</v>
      </c>
      <c r="D121" s="21" t="s">
        <v>196</v>
      </c>
      <c r="E121" s="22" t="s">
        <v>376</v>
      </c>
      <c r="F121" s="3" t="s">
        <v>198</v>
      </c>
      <c r="G121" s="39">
        <f>HYPERLINK(Planilha2!Y120,Planilha2!X120)</f>
        <v>143394</v>
      </c>
      <c r="H121" s="23">
        <v>45282</v>
      </c>
      <c r="I121" s="23">
        <v>45286</v>
      </c>
      <c r="J121" s="3" t="s">
        <v>990</v>
      </c>
      <c r="K121" s="24">
        <v>1026.1300000000001</v>
      </c>
    </row>
    <row r="122" spans="2:11" ht="30" customHeight="1" x14ac:dyDescent="0.25">
      <c r="B122" s="3" t="s">
        <v>27</v>
      </c>
      <c r="C122" s="20">
        <v>118</v>
      </c>
      <c r="D122" s="21" t="s">
        <v>683</v>
      </c>
      <c r="E122" s="22" t="s">
        <v>684</v>
      </c>
      <c r="F122" s="3" t="s">
        <v>690</v>
      </c>
      <c r="G122" s="39">
        <f>HYPERLINK(Planilha2!Y121,Planilha2!X121)</f>
        <v>13791</v>
      </c>
      <c r="H122" s="23">
        <v>45282</v>
      </c>
      <c r="I122" s="23">
        <v>45286</v>
      </c>
      <c r="J122" s="3" t="s">
        <v>990</v>
      </c>
      <c r="K122" s="24">
        <v>7570.2</v>
      </c>
    </row>
    <row r="123" spans="2:11" ht="30" customHeight="1" x14ac:dyDescent="0.25">
      <c r="B123" s="3" t="s">
        <v>27</v>
      </c>
      <c r="C123" s="20">
        <v>119</v>
      </c>
      <c r="D123" s="21" t="s">
        <v>683</v>
      </c>
      <c r="E123" s="22" t="s">
        <v>684</v>
      </c>
      <c r="F123" s="3" t="s">
        <v>690</v>
      </c>
      <c r="G123" s="39">
        <f>HYPERLINK(Planilha2!Y122,Planilha2!X122)</f>
        <v>14045</v>
      </c>
      <c r="H123" s="23">
        <v>45282</v>
      </c>
      <c r="I123" s="23">
        <v>45286</v>
      </c>
      <c r="J123" s="3" t="s">
        <v>990</v>
      </c>
      <c r="K123" s="24">
        <v>700.58</v>
      </c>
    </row>
    <row r="124" spans="2:11" ht="30" customHeight="1" x14ac:dyDescent="0.25">
      <c r="B124" s="3" t="s">
        <v>27</v>
      </c>
      <c r="C124" s="20">
        <v>120</v>
      </c>
      <c r="D124" s="21" t="s">
        <v>683</v>
      </c>
      <c r="E124" s="22" t="s">
        <v>684</v>
      </c>
      <c r="F124" s="3" t="s">
        <v>690</v>
      </c>
      <c r="G124" s="39">
        <f>HYPERLINK(Planilha2!Y123,Planilha2!X123)</f>
        <v>14046</v>
      </c>
      <c r="H124" s="23">
        <v>45282</v>
      </c>
      <c r="I124" s="23">
        <v>45286</v>
      </c>
      <c r="J124" s="3" t="s">
        <v>990</v>
      </c>
      <c r="K124" s="24">
        <v>7774.8</v>
      </c>
    </row>
    <row r="125" spans="2:11" ht="30" customHeight="1" x14ac:dyDescent="0.25">
      <c r="B125" s="3" t="s">
        <v>27</v>
      </c>
      <c r="C125" s="20">
        <v>121</v>
      </c>
      <c r="D125" s="21" t="s">
        <v>683</v>
      </c>
      <c r="E125" s="22" t="s">
        <v>684</v>
      </c>
      <c r="F125" s="3" t="s">
        <v>690</v>
      </c>
      <c r="G125" s="39">
        <f>HYPERLINK(Planilha2!Y124,Planilha2!X124)</f>
        <v>14286</v>
      </c>
      <c r="H125" s="23">
        <v>45282</v>
      </c>
      <c r="I125" s="23">
        <v>45286</v>
      </c>
      <c r="J125" s="3" t="s">
        <v>990</v>
      </c>
      <c r="K125" s="24">
        <v>7774.8</v>
      </c>
    </row>
    <row r="126" spans="2:11" ht="30" customHeight="1" x14ac:dyDescent="0.25">
      <c r="B126" s="3" t="s">
        <v>27</v>
      </c>
      <c r="C126" s="20">
        <v>122</v>
      </c>
      <c r="D126" s="21" t="s">
        <v>695</v>
      </c>
      <c r="E126" s="22" t="s">
        <v>684</v>
      </c>
      <c r="F126" s="3" t="s">
        <v>690</v>
      </c>
      <c r="G126" s="39">
        <f>HYPERLINK(Planilha2!Y125,Planilha2!X125)</f>
        <v>14542</v>
      </c>
      <c r="H126" s="23">
        <v>45282</v>
      </c>
      <c r="I126" s="23">
        <v>45286</v>
      </c>
      <c r="J126" s="3" t="s">
        <v>990</v>
      </c>
      <c r="K126" s="24">
        <v>7774.8</v>
      </c>
    </row>
    <row r="127" spans="2:11" ht="30" customHeight="1" x14ac:dyDescent="0.25">
      <c r="B127" s="3" t="s">
        <v>27</v>
      </c>
      <c r="C127" s="20">
        <v>123</v>
      </c>
      <c r="D127" s="21" t="s">
        <v>709</v>
      </c>
      <c r="E127" s="22" t="s">
        <v>710</v>
      </c>
      <c r="F127" s="3" t="s">
        <v>711</v>
      </c>
      <c r="G127" s="39" t="str">
        <f>HYPERLINK(Planilha2!Y126,Planilha2!X126)</f>
        <v>RPA12</v>
      </c>
      <c r="H127" s="23">
        <v>45282</v>
      </c>
      <c r="I127" s="23">
        <v>45286</v>
      </c>
      <c r="J127" s="3" t="s">
        <v>990</v>
      </c>
      <c r="K127" s="24">
        <v>3720.6</v>
      </c>
    </row>
    <row r="128" spans="2:11" ht="30" customHeight="1" x14ac:dyDescent="0.25">
      <c r="B128" s="3" t="s">
        <v>27</v>
      </c>
      <c r="C128" s="20">
        <v>124</v>
      </c>
      <c r="D128" s="21" t="s">
        <v>714</v>
      </c>
      <c r="E128" s="22" t="s">
        <v>715</v>
      </c>
      <c r="F128" s="3" t="s">
        <v>716</v>
      </c>
      <c r="G128" s="39">
        <f>HYPERLINK(Planilha2!Y127,Planilha2!X127)</f>
        <v>50</v>
      </c>
      <c r="H128" s="23">
        <v>45282</v>
      </c>
      <c r="I128" s="23">
        <v>45286</v>
      </c>
      <c r="J128" s="3" t="s">
        <v>990</v>
      </c>
      <c r="K128" s="24">
        <v>630</v>
      </c>
    </row>
    <row r="129" spans="2:11" ht="30" customHeight="1" x14ac:dyDescent="0.25">
      <c r="B129" s="3" t="s">
        <v>27</v>
      </c>
      <c r="C129" s="20">
        <v>125</v>
      </c>
      <c r="D129" s="21" t="s">
        <v>720</v>
      </c>
      <c r="E129" s="22" t="s">
        <v>721</v>
      </c>
      <c r="F129" s="3" t="s">
        <v>220</v>
      </c>
      <c r="G129" s="39" t="str">
        <f>HYPERLINK(Planilha2!Y128,Planilha2!X128)</f>
        <v>RPA02</v>
      </c>
      <c r="H129" s="23">
        <v>45282</v>
      </c>
      <c r="I129" s="23">
        <v>45286</v>
      </c>
      <c r="J129" s="3" t="s">
        <v>990</v>
      </c>
      <c r="K129" s="24">
        <v>450</v>
      </c>
    </row>
    <row r="130" spans="2:11" ht="30" customHeight="1" x14ac:dyDescent="0.25">
      <c r="B130" s="3" t="s">
        <v>27</v>
      </c>
      <c r="C130" s="20">
        <v>126</v>
      </c>
      <c r="D130" s="21" t="s">
        <v>726</v>
      </c>
      <c r="E130" s="22" t="s">
        <v>727</v>
      </c>
      <c r="F130" s="3" t="s">
        <v>185</v>
      </c>
      <c r="G130" s="39">
        <f>HYPERLINK(Planilha2!Y129,Planilha2!X129)</f>
        <v>766</v>
      </c>
      <c r="H130" s="23">
        <v>45282</v>
      </c>
      <c r="I130" s="23">
        <v>45286</v>
      </c>
      <c r="J130" s="3" t="s">
        <v>990</v>
      </c>
      <c r="K130" s="24">
        <v>1271</v>
      </c>
    </row>
    <row r="131" spans="2:11" ht="30" customHeight="1" x14ac:dyDescent="0.25">
      <c r="B131" s="3" t="s">
        <v>27</v>
      </c>
      <c r="C131" s="20">
        <v>127</v>
      </c>
      <c r="D131" s="21" t="s">
        <v>572</v>
      </c>
      <c r="E131" s="22" t="s">
        <v>573</v>
      </c>
      <c r="F131" s="3" t="s">
        <v>574</v>
      </c>
      <c r="G131" s="39">
        <f>HYPERLINK(Planilha2!Y130,Planilha2!X130)</f>
        <v>6463149</v>
      </c>
      <c r="H131" s="23">
        <v>45282</v>
      </c>
      <c r="I131" s="23">
        <v>45286</v>
      </c>
      <c r="J131" s="3" t="s">
        <v>990</v>
      </c>
      <c r="K131" s="24">
        <v>282.77999999999997</v>
      </c>
    </row>
    <row r="132" spans="2:11" ht="30" customHeight="1" x14ac:dyDescent="0.25">
      <c r="B132" s="3" t="s">
        <v>27</v>
      </c>
      <c r="C132" s="20">
        <v>128</v>
      </c>
      <c r="D132" s="21" t="s">
        <v>72</v>
      </c>
      <c r="E132" s="22" t="s">
        <v>73</v>
      </c>
      <c r="F132" s="3" t="s">
        <v>74</v>
      </c>
      <c r="G132" s="39">
        <f>HYPERLINK(Planilha2!Y131,Planilha2!X131)</f>
        <v>26238</v>
      </c>
      <c r="H132" s="23">
        <v>45282</v>
      </c>
      <c r="I132" s="23">
        <v>45286</v>
      </c>
      <c r="J132" s="3" t="s">
        <v>990</v>
      </c>
      <c r="K132" s="24">
        <v>136.28</v>
      </c>
    </row>
    <row r="133" spans="2:11" ht="30" customHeight="1" x14ac:dyDescent="0.25">
      <c r="B133" s="3" t="s">
        <v>27</v>
      </c>
      <c r="C133" s="20">
        <v>129</v>
      </c>
      <c r="D133" s="21" t="s">
        <v>72</v>
      </c>
      <c r="E133" s="22" t="s">
        <v>73</v>
      </c>
      <c r="F133" s="3" t="s">
        <v>74</v>
      </c>
      <c r="G133" s="39">
        <f>HYPERLINK(Planilha2!Y132,Planilha2!X132)</f>
        <v>26267</v>
      </c>
      <c r="H133" s="23">
        <v>45282</v>
      </c>
      <c r="I133" s="23">
        <v>45286</v>
      </c>
      <c r="J133" s="3" t="s">
        <v>990</v>
      </c>
      <c r="K133" s="24">
        <v>995.88</v>
      </c>
    </row>
    <row r="134" spans="2:11" ht="30" customHeight="1" x14ac:dyDescent="0.25">
      <c r="B134" s="3" t="s">
        <v>27</v>
      </c>
      <c r="C134" s="20">
        <v>130</v>
      </c>
      <c r="D134" s="21" t="s">
        <v>737</v>
      </c>
      <c r="E134" s="22" t="s">
        <v>738</v>
      </c>
      <c r="F134" s="3" t="s">
        <v>739</v>
      </c>
      <c r="G134" s="39">
        <f>HYPERLINK(Planilha2!Y133,Planilha2!X133)</f>
        <v>7</v>
      </c>
      <c r="H134" s="23">
        <v>45282</v>
      </c>
      <c r="I134" s="23">
        <v>45286</v>
      </c>
      <c r="J134" s="3" t="s">
        <v>990</v>
      </c>
      <c r="K134" s="24">
        <v>600</v>
      </c>
    </row>
    <row r="135" spans="2:11" ht="30" customHeight="1" x14ac:dyDescent="0.25">
      <c r="B135" s="3" t="s">
        <v>27</v>
      </c>
      <c r="C135" s="20">
        <v>131</v>
      </c>
      <c r="D135" s="21" t="s">
        <v>78</v>
      </c>
      <c r="E135" s="22" t="s">
        <v>79</v>
      </c>
      <c r="F135" s="3" t="s">
        <v>80</v>
      </c>
      <c r="G135" s="39">
        <f>HYPERLINK(Planilha2!Y134,Planilha2!X134)</f>
        <v>711</v>
      </c>
      <c r="H135" s="23">
        <v>45282</v>
      </c>
      <c r="I135" s="23">
        <v>45286</v>
      </c>
      <c r="J135" s="3" t="s">
        <v>990</v>
      </c>
      <c r="K135" s="24">
        <v>1258.78</v>
      </c>
    </row>
    <row r="136" spans="2:11" ht="30" customHeight="1" x14ac:dyDescent="0.25">
      <c r="B136" s="3" t="s">
        <v>27</v>
      </c>
      <c r="C136" s="20">
        <v>132</v>
      </c>
      <c r="D136" s="21" t="s">
        <v>746</v>
      </c>
      <c r="E136" s="22" t="s">
        <v>747</v>
      </c>
      <c r="F136" s="3" t="s">
        <v>208</v>
      </c>
      <c r="G136" s="39" t="str">
        <f>HYPERLINK(Planilha2!Y135,Planilha2!X135)</f>
        <v>RPA69</v>
      </c>
      <c r="H136" s="23">
        <v>45282</v>
      </c>
      <c r="I136" s="23">
        <v>45286</v>
      </c>
      <c r="J136" s="3" t="s">
        <v>990</v>
      </c>
      <c r="K136" s="24">
        <v>260</v>
      </c>
    </row>
    <row r="137" spans="2:11" ht="30" customHeight="1" x14ac:dyDescent="0.25">
      <c r="B137" s="3" t="s">
        <v>27</v>
      </c>
      <c r="C137" s="20">
        <v>133</v>
      </c>
      <c r="D137" s="21" t="s">
        <v>766</v>
      </c>
      <c r="E137" s="22" t="s">
        <v>767</v>
      </c>
      <c r="F137" s="3" t="s">
        <v>428</v>
      </c>
      <c r="G137" s="39">
        <f>HYPERLINK(Planilha2!Y136,Planilha2!X136)</f>
        <v>6117</v>
      </c>
      <c r="H137" s="23">
        <v>45282</v>
      </c>
      <c r="I137" s="23">
        <v>45286</v>
      </c>
      <c r="J137" s="3" t="s">
        <v>990</v>
      </c>
      <c r="K137" s="24">
        <v>10675.15</v>
      </c>
    </row>
    <row r="138" spans="2:11" ht="30" customHeight="1" x14ac:dyDescent="0.25">
      <c r="B138" s="3" t="s">
        <v>27</v>
      </c>
      <c r="C138" s="20">
        <v>134</v>
      </c>
      <c r="D138" s="21" t="s">
        <v>766</v>
      </c>
      <c r="E138" s="22" t="s">
        <v>767</v>
      </c>
      <c r="F138" s="3" t="s">
        <v>428</v>
      </c>
      <c r="G138" s="39" t="str">
        <f>HYPERLINK(Planilha2!Y137,Planilha2!X137)</f>
        <v>6129</v>
      </c>
      <c r="H138" s="23">
        <v>45282</v>
      </c>
      <c r="I138" s="23">
        <v>45286</v>
      </c>
      <c r="J138" s="3" t="s">
        <v>990</v>
      </c>
      <c r="K138" s="24">
        <v>10661.38</v>
      </c>
    </row>
    <row r="139" spans="2:11" ht="30" customHeight="1" x14ac:dyDescent="0.25">
      <c r="B139" s="3" t="s">
        <v>27</v>
      </c>
      <c r="C139" s="20">
        <v>135</v>
      </c>
      <c r="D139" s="21" t="s">
        <v>388</v>
      </c>
      <c r="E139" s="22" t="s">
        <v>389</v>
      </c>
      <c r="F139" s="3" t="s">
        <v>390</v>
      </c>
      <c r="G139" s="39">
        <f>HYPERLINK(Planilha2!Y138,Planilha2!X138)</f>
        <v>1973698</v>
      </c>
      <c r="H139" s="23">
        <v>45282</v>
      </c>
      <c r="I139" s="23">
        <v>45286</v>
      </c>
      <c r="J139" s="3" t="s">
        <v>990</v>
      </c>
      <c r="K139" s="24">
        <v>79670.740000000005</v>
      </c>
    </row>
    <row r="140" spans="2:11" ht="30" customHeight="1" x14ac:dyDescent="0.25">
      <c r="B140" s="3" t="s">
        <v>27</v>
      </c>
      <c r="C140" s="20">
        <v>136</v>
      </c>
      <c r="D140" s="21" t="s">
        <v>776</v>
      </c>
      <c r="E140" s="22" t="s">
        <v>777</v>
      </c>
      <c r="F140" s="3" t="s">
        <v>778</v>
      </c>
      <c r="G140" s="39">
        <f>HYPERLINK(Planilha2!Y139,Planilha2!X139)</f>
        <v>7373</v>
      </c>
      <c r="H140" s="23">
        <v>45282</v>
      </c>
      <c r="I140" s="23">
        <v>45286</v>
      </c>
      <c r="J140" s="3" t="s">
        <v>990</v>
      </c>
      <c r="K140" s="24">
        <v>70</v>
      </c>
    </row>
    <row r="141" spans="2:11" ht="30" customHeight="1" x14ac:dyDescent="0.25">
      <c r="B141" s="3" t="s">
        <v>27</v>
      </c>
      <c r="C141" s="20">
        <v>137</v>
      </c>
      <c r="D141" s="21" t="s">
        <v>776</v>
      </c>
      <c r="E141" s="22" t="s">
        <v>777</v>
      </c>
      <c r="F141" s="3" t="s">
        <v>778</v>
      </c>
      <c r="G141" s="39">
        <f>HYPERLINK(Planilha2!Y140,Planilha2!X140)</f>
        <v>7374</v>
      </c>
      <c r="H141" s="23">
        <v>45282</v>
      </c>
      <c r="I141" s="23">
        <v>45286</v>
      </c>
      <c r="J141" s="3" t="s">
        <v>990</v>
      </c>
      <c r="K141" s="24">
        <v>164</v>
      </c>
    </row>
    <row r="142" spans="2:11" ht="30" customHeight="1" x14ac:dyDescent="0.25">
      <c r="B142" s="3" t="s">
        <v>27</v>
      </c>
      <c r="C142" s="20">
        <v>138</v>
      </c>
      <c r="D142" s="21" t="s">
        <v>776</v>
      </c>
      <c r="E142" s="22" t="s">
        <v>777</v>
      </c>
      <c r="F142" s="3" t="s">
        <v>783</v>
      </c>
      <c r="G142" s="39">
        <f>HYPERLINK(Planilha2!Y141,Planilha2!X141)</f>
        <v>7372</v>
      </c>
      <c r="H142" s="23">
        <v>45282</v>
      </c>
      <c r="I142" s="23">
        <v>45286</v>
      </c>
      <c r="J142" s="3" t="s">
        <v>990</v>
      </c>
      <c r="K142" s="24">
        <v>10643</v>
      </c>
    </row>
    <row r="143" spans="2:11" ht="30" customHeight="1" x14ac:dyDescent="0.25">
      <c r="B143" s="3" t="s">
        <v>27</v>
      </c>
      <c r="C143" s="20">
        <v>139</v>
      </c>
      <c r="D143" s="21" t="s">
        <v>787</v>
      </c>
      <c r="E143" s="22" t="s">
        <v>788</v>
      </c>
      <c r="F143" s="3" t="s">
        <v>789</v>
      </c>
      <c r="G143" s="39">
        <f>HYPERLINK(Planilha2!Y142,Planilha2!X142)</f>
        <v>1022</v>
      </c>
      <c r="H143" s="23">
        <v>45282</v>
      </c>
      <c r="I143" s="23">
        <v>45286</v>
      </c>
      <c r="J143" s="3" t="s">
        <v>990</v>
      </c>
      <c r="K143" s="24">
        <v>2947.14</v>
      </c>
    </row>
    <row r="144" spans="2:11" ht="30" customHeight="1" x14ac:dyDescent="0.25">
      <c r="B144" s="3" t="s">
        <v>27</v>
      </c>
      <c r="C144" s="20">
        <v>140</v>
      </c>
      <c r="D144" s="21" t="s">
        <v>799</v>
      </c>
      <c r="E144" s="22" t="s">
        <v>800</v>
      </c>
      <c r="F144" s="3" t="s">
        <v>1241</v>
      </c>
      <c r="G144" s="39" t="str">
        <f>HYPERLINK(Planilha2!Y143,Planilha2!X143)</f>
        <v>RPA18</v>
      </c>
      <c r="H144" s="23">
        <v>45282</v>
      </c>
      <c r="I144" s="23">
        <v>45286</v>
      </c>
      <c r="J144" s="3" t="s">
        <v>990</v>
      </c>
      <c r="K144" s="24">
        <v>2267.6999999999998</v>
      </c>
    </row>
    <row r="145" spans="2:11" ht="30" customHeight="1" x14ac:dyDescent="0.25">
      <c r="B145" s="3" t="s">
        <v>27</v>
      </c>
      <c r="C145" s="20">
        <v>141</v>
      </c>
      <c r="D145" s="21" t="s">
        <v>806</v>
      </c>
      <c r="E145" s="22" t="s">
        <v>807</v>
      </c>
      <c r="F145" s="3" t="s">
        <v>808</v>
      </c>
      <c r="G145" s="39" t="str">
        <f>HYPERLINK(Planilha2!Y144,Planilha2!X144)</f>
        <v>RPA08</v>
      </c>
      <c r="H145" s="23">
        <v>45282</v>
      </c>
      <c r="I145" s="23">
        <v>45286</v>
      </c>
      <c r="J145" s="3" t="s">
        <v>990</v>
      </c>
      <c r="K145" s="24">
        <v>660</v>
      </c>
    </row>
    <row r="146" spans="2:11" ht="30" customHeight="1" x14ac:dyDescent="0.25">
      <c r="B146" s="3" t="s">
        <v>27</v>
      </c>
      <c r="C146" s="20">
        <v>142</v>
      </c>
      <c r="D146" s="21" t="s">
        <v>820</v>
      </c>
      <c r="E146" s="22" t="s">
        <v>821</v>
      </c>
      <c r="F146" s="3" t="s">
        <v>822</v>
      </c>
      <c r="G146" s="39">
        <f>HYPERLINK(Planilha2!Y145,Planilha2!X145)</f>
        <v>575</v>
      </c>
      <c r="H146" s="23">
        <v>45282</v>
      </c>
      <c r="I146" s="23">
        <v>45286</v>
      </c>
      <c r="J146" s="3" t="s">
        <v>990</v>
      </c>
      <c r="K146" s="24">
        <v>38091.14</v>
      </c>
    </row>
    <row r="147" spans="2:11" ht="30" customHeight="1" x14ac:dyDescent="0.25">
      <c r="B147" s="3" t="s">
        <v>27</v>
      </c>
      <c r="C147" s="20">
        <v>143</v>
      </c>
      <c r="D147" s="21" t="s">
        <v>826</v>
      </c>
      <c r="E147" s="22" t="s">
        <v>827</v>
      </c>
      <c r="F147" s="3" t="s">
        <v>828</v>
      </c>
      <c r="G147" s="39">
        <f>HYPERLINK(Planilha2!Y146,Planilha2!X146)</f>
        <v>17</v>
      </c>
      <c r="H147" s="23">
        <v>45282</v>
      </c>
      <c r="I147" s="23">
        <v>45286</v>
      </c>
      <c r="J147" s="3" t="s">
        <v>990</v>
      </c>
      <c r="K147" s="24">
        <v>2267.6999999999998</v>
      </c>
    </row>
    <row r="148" spans="2:11" ht="30" customHeight="1" x14ac:dyDescent="0.25">
      <c r="B148" s="3" t="s">
        <v>27</v>
      </c>
      <c r="C148" s="20">
        <v>144</v>
      </c>
      <c r="D148" s="21" t="s">
        <v>233</v>
      </c>
      <c r="E148" s="22" t="s">
        <v>234</v>
      </c>
      <c r="F148" s="3" t="s">
        <v>235</v>
      </c>
      <c r="G148" s="39" t="str">
        <f>HYPERLINK(Planilha2!Y147,Planilha2!X147)</f>
        <v>RPASN</v>
      </c>
      <c r="H148" s="23">
        <v>45282</v>
      </c>
      <c r="I148" s="23">
        <v>45286</v>
      </c>
      <c r="J148" s="3" t="s">
        <v>990</v>
      </c>
      <c r="K148" s="24">
        <v>450</v>
      </c>
    </row>
    <row r="149" spans="2:11" ht="30" customHeight="1" x14ac:dyDescent="0.25">
      <c r="B149" s="3" t="s">
        <v>27</v>
      </c>
      <c r="C149" s="20">
        <v>145</v>
      </c>
      <c r="D149" s="21" t="s">
        <v>839</v>
      </c>
      <c r="E149" s="22" t="s">
        <v>840</v>
      </c>
      <c r="F149" s="3" t="s">
        <v>1239</v>
      </c>
      <c r="G149" s="39">
        <f>HYPERLINK(Planilha2!Y148,Planilha2!X148)</f>
        <v>2218</v>
      </c>
      <c r="H149" s="23">
        <v>45282</v>
      </c>
      <c r="I149" s="23">
        <v>45286</v>
      </c>
      <c r="J149" s="3" t="s">
        <v>990</v>
      </c>
      <c r="K149" s="24">
        <v>1400</v>
      </c>
    </row>
    <row r="150" spans="2:11" ht="30" customHeight="1" x14ac:dyDescent="0.25">
      <c r="B150" s="3" t="s">
        <v>27</v>
      </c>
      <c r="C150" s="20">
        <v>146</v>
      </c>
      <c r="D150" s="21" t="s">
        <v>868</v>
      </c>
      <c r="E150" s="22" t="s">
        <v>869</v>
      </c>
      <c r="F150" s="3" t="s">
        <v>1240</v>
      </c>
      <c r="G150" s="39">
        <f>HYPERLINK(Planilha2!Y149,Planilha2!X149)</f>
        <v>3274</v>
      </c>
      <c r="H150" s="23">
        <v>45282</v>
      </c>
      <c r="I150" s="23">
        <v>45286</v>
      </c>
      <c r="J150" s="3" t="s">
        <v>990</v>
      </c>
      <c r="K150" s="24">
        <v>877</v>
      </c>
    </row>
    <row r="151" spans="2:11" ht="30" customHeight="1" x14ac:dyDescent="0.25">
      <c r="B151" s="3" t="s">
        <v>27</v>
      </c>
      <c r="C151" s="20">
        <v>147</v>
      </c>
      <c r="D151" s="21" t="s">
        <v>868</v>
      </c>
      <c r="E151" s="22" t="s">
        <v>869</v>
      </c>
      <c r="F151" s="3" t="s">
        <v>1240</v>
      </c>
      <c r="G151" s="39">
        <f>HYPERLINK(Planilha2!Y150,Planilha2!X150)</f>
        <v>3983</v>
      </c>
      <c r="H151" s="23">
        <v>45282</v>
      </c>
      <c r="I151" s="23">
        <v>45286</v>
      </c>
      <c r="J151" s="3" t="s">
        <v>990</v>
      </c>
      <c r="K151" s="24">
        <v>877</v>
      </c>
    </row>
    <row r="152" spans="2:11" ht="30" customHeight="1" x14ac:dyDescent="0.25">
      <c r="B152" s="3" t="s">
        <v>27</v>
      </c>
      <c r="C152" s="20">
        <v>148</v>
      </c>
      <c r="D152" s="21" t="s">
        <v>868</v>
      </c>
      <c r="E152" s="22" t="s">
        <v>869</v>
      </c>
      <c r="F152" s="3" t="s">
        <v>1240</v>
      </c>
      <c r="G152" s="39">
        <f>HYPERLINK(Planilha2!Y151,Planilha2!X151)</f>
        <v>2881</v>
      </c>
      <c r="H152" s="23">
        <v>45282</v>
      </c>
      <c r="I152" s="23">
        <v>45286</v>
      </c>
      <c r="J152" s="3" t="s">
        <v>990</v>
      </c>
      <c r="K152" s="24">
        <v>877</v>
      </c>
    </row>
    <row r="153" spans="2:11" ht="30" customHeight="1" x14ac:dyDescent="0.25">
      <c r="B153" s="3" t="s">
        <v>27</v>
      </c>
      <c r="C153" s="20">
        <v>149</v>
      </c>
      <c r="D153" s="21" t="s">
        <v>868</v>
      </c>
      <c r="E153" s="22" t="s">
        <v>869</v>
      </c>
      <c r="F153" s="3" t="s">
        <v>1240</v>
      </c>
      <c r="G153" s="39">
        <f>HYPERLINK(Planilha2!Y152,Planilha2!X152)</f>
        <v>2882</v>
      </c>
      <c r="H153" s="23">
        <v>45282</v>
      </c>
      <c r="I153" s="23">
        <v>45286</v>
      </c>
      <c r="J153" s="3" t="s">
        <v>990</v>
      </c>
      <c r="K153" s="24">
        <v>877</v>
      </c>
    </row>
    <row r="154" spans="2:11" ht="30" customHeight="1" x14ac:dyDescent="0.25">
      <c r="B154" s="3" t="s">
        <v>27</v>
      </c>
      <c r="C154" s="20">
        <v>150</v>
      </c>
      <c r="D154" s="21" t="s">
        <v>868</v>
      </c>
      <c r="E154" s="22" t="s">
        <v>869</v>
      </c>
      <c r="F154" s="3" t="s">
        <v>1240</v>
      </c>
      <c r="G154" s="39">
        <f>HYPERLINK(Planilha2!Y153,Planilha2!X153)</f>
        <v>2928</v>
      </c>
      <c r="H154" s="23">
        <v>45282</v>
      </c>
      <c r="I154" s="23">
        <v>45286</v>
      </c>
      <c r="J154" s="3" t="s">
        <v>990</v>
      </c>
      <c r="K154" s="24">
        <v>877</v>
      </c>
    </row>
    <row r="155" spans="2:11" ht="30" customHeight="1" x14ac:dyDescent="0.25">
      <c r="B155" s="3" t="s">
        <v>27</v>
      </c>
      <c r="C155" s="20">
        <v>151</v>
      </c>
      <c r="D155" s="21" t="s">
        <v>868</v>
      </c>
      <c r="E155" s="22" t="s">
        <v>869</v>
      </c>
      <c r="F155" s="3" t="s">
        <v>1240</v>
      </c>
      <c r="G155" s="39">
        <f>HYPERLINK(Planilha2!Y154,Planilha2!X154)</f>
        <v>2929</v>
      </c>
      <c r="H155" s="23">
        <v>45282</v>
      </c>
      <c r="I155" s="23">
        <v>45286</v>
      </c>
      <c r="J155" s="3" t="s">
        <v>990</v>
      </c>
      <c r="K155" s="24">
        <v>987</v>
      </c>
    </row>
    <row r="156" spans="2:11" ht="30" customHeight="1" x14ac:dyDescent="0.25">
      <c r="B156" s="3" t="s">
        <v>27</v>
      </c>
      <c r="C156" s="20">
        <v>152</v>
      </c>
      <c r="D156" s="21" t="s">
        <v>868</v>
      </c>
      <c r="E156" s="22" t="s">
        <v>869</v>
      </c>
      <c r="F156" s="3" t="s">
        <v>1240</v>
      </c>
      <c r="G156" s="39">
        <f>HYPERLINK(Planilha2!Y155,Planilha2!X155)</f>
        <v>3984</v>
      </c>
      <c r="H156" s="23">
        <v>45282</v>
      </c>
      <c r="I156" s="23">
        <v>45286</v>
      </c>
      <c r="J156" s="3" t="s">
        <v>990</v>
      </c>
      <c r="K156" s="24">
        <v>987</v>
      </c>
    </row>
    <row r="157" spans="2:11" ht="30" customHeight="1" x14ac:dyDescent="0.25">
      <c r="B157" s="3" t="s">
        <v>27</v>
      </c>
      <c r="C157" s="20">
        <v>153</v>
      </c>
      <c r="D157" s="21" t="s">
        <v>868</v>
      </c>
      <c r="E157" s="22" t="s">
        <v>869</v>
      </c>
      <c r="F157" s="3" t="s">
        <v>1240</v>
      </c>
      <c r="G157" s="39">
        <f>HYPERLINK(Planilha2!Y156,Planilha2!X156)</f>
        <v>2554</v>
      </c>
      <c r="H157" s="23">
        <v>45282</v>
      </c>
      <c r="I157" s="23">
        <v>45286</v>
      </c>
      <c r="J157" s="3" t="s">
        <v>990</v>
      </c>
      <c r="K157" s="24">
        <v>987</v>
      </c>
    </row>
    <row r="158" spans="2:11" ht="30" customHeight="1" x14ac:dyDescent="0.25">
      <c r="B158" s="3" t="s">
        <v>27</v>
      </c>
      <c r="C158" s="20">
        <v>154</v>
      </c>
      <c r="D158" s="21" t="s">
        <v>868</v>
      </c>
      <c r="E158" s="22" t="s">
        <v>869</v>
      </c>
      <c r="F158" s="3" t="s">
        <v>1240</v>
      </c>
      <c r="G158" s="39">
        <f>HYPERLINK(Planilha2!Y157,Planilha2!X157)</f>
        <v>2875</v>
      </c>
      <c r="H158" s="23">
        <v>45282</v>
      </c>
      <c r="I158" s="23">
        <v>45286</v>
      </c>
      <c r="J158" s="3" t="s">
        <v>990</v>
      </c>
      <c r="K158" s="24">
        <v>987</v>
      </c>
    </row>
    <row r="159" spans="2:11" ht="30" customHeight="1" x14ac:dyDescent="0.25">
      <c r="B159" s="3" t="s">
        <v>27</v>
      </c>
      <c r="C159" s="20">
        <v>155</v>
      </c>
      <c r="D159" s="21" t="s">
        <v>868</v>
      </c>
      <c r="E159" s="22" t="s">
        <v>869</v>
      </c>
      <c r="F159" s="3" t="s">
        <v>1240</v>
      </c>
      <c r="G159" s="39">
        <f>HYPERLINK(Planilha2!Y158,Planilha2!X158)</f>
        <v>3275</v>
      </c>
      <c r="H159" s="23">
        <v>45282</v>
      </c>
      <c r="I159" s="23">
        <v>45286</v>
      </c>
      <c r="J159" s="3" t="s">
        <v>990</v>
      </c>
      <c r="K159" s="24">
        <v>987</v>
      </c>
    </row>
    <row r="160" spans="2:11" ht="30" customHeight="1" x14ac:dyDescent="0.25">
      <c r="B160" s="3" t="s">
        <v>27</v>
      </c>
      <c r="C160" s="20">
        <v>156</v>
      </c>
      <c r="D160" s="21" t="s">
        <v>333</v>
      </c>
      <c r="E160" s="22" t="s">
        <v>334</v>
      </c>
      <c r="F160" s="3" t="s">
        <v>335</v>
      </c>
      <c r="G160" s="39">
        <f>HYPERLINK(Planilha2!Y159,Planilha2!X159)</f>
        <v>273</v>
      </c>
      <c r="H160" s="23">
        <v>45282</v>
      </c>
      <c r="I160" s="23">
        <v>45286</v>
      </c>
      <c r="J160" s="3" t="s">
        <v>990</v>
      </c>
      <c r="K160" s="24">
        <v>1464.5</v>
      </c>
    </row>
    <row r="161" spans="2:11" ht="30" customHeight="1" x14ac:dyDescent="0.25">
      <c r="B161" s="3" t="s">
        <v>27</v>
      </c>
      <c r="C161" s="20">
        <v>157</v>
      </c>
      <c r="D161" s="21" t="s">
        <v>326</v>
      </c>
      <c r="E161" s="22" t="s">
        <v>327</v>
      </c>
      <c r="F161" s="3" t="s">
        <v>328</v>
      </c>
      <c r="G161" s="39">
        <f>HYPERLINK(Planilha2!Y160,Planilha2!X160)</f>
        <v>609</v>
      </c>
      <c r="H161" s="23">
        <v>45285</v>
      </c>
      <c r="I161" s="23">
        <v>45287</v>
      </c>
      <c r="J161" s="3" t="s">
        <v>990</v>
      </c>
      <c r="K161" s="24">
        <v>149517.47</v>
      </c>
    </row>
    <row r="162" spans="2:11" ht="30" customHeight="1" x14ac:dyDescent="0.25">
      <c r="B162" s="3" t="s">
        <v>27</v>
      </c>
      <c r="C162" s="20">
        <v>158</v>
      </c>
      <c r="D162" s="21" t="s">
        <v>326</v>
      </c>
      <c r="E162" s="22" t="s">
        <v>327</v>
      </c>
      <c r="F162" s="3" t="s">
        <v>328</v>
      </c>
      <c r="G162" s="39">
        <f>HYPERLINK(Planilha2!Y161,Planilha2!X161)</f>
        <v>610</v>
      </c>
      <c r="H162" s="23">
        <v>45285</v>
      </c>
      <c r="I162" s="23">
        <v>45287</v>
      </c>
      <c r="J162" s="3" t="s">
        <v>990</v>
      </c>
      <c r="K162" s="24">
        <v>242.8</v>
      </c>
    </row>
    <row r="163" spans="2:11" ht="30" customHeight="1" x14ac:dyDescent="0.25">
      <c r="B163" s="3" t="s">
        <v>27</v>
      </c>
      <c r="C163" s="20">
        <v>159</v>
      </c>
      <c r="D163" s="21" t="s">
        <v>419</v>
      </c>
      <c r="E163" s="22" t="s">
        <v>420</v>
      </c>
      <c r="F163" s="3" t="s">
        <v>421</v>
      </c>
      <c r="G163" s="39">
        <f>HYPERLINK(Planilha2!Y162,Planilha2!X162)</f>
        <v>1040</v>
      </c>
      <c r="H163" s="23">
        <v>45285</v>
      </c>
      <c r="I163" s="23">
        <v>45287</v>
      </c>
      <c r="J163" s="3" t="s">
        <v>990</v>
      </c>
      <c r="K163" s="24">
        <v>252</v>
      </c>
    </row>
    <row r="164" spans="2:11" ht="30" customHeight="1" x14ac:dyDescent="0.25">
      <c r="B164" s="3" t="s">
        <v>27</v>
      </c>
      <c r="C164" s="20">
        <v>160</v>
      </c>
      <c r="D164" s="21" t="s">
        <v>419</v>
      </c>
      <c r="E164" s="22" t="s">
        <v>420</v>
      </c>
      <c r="F164" s="3" t="s">
        <v>421</v>
      </c>
      <c r="G164" s="39">
        <f>HYPERLINK(Planilha2!Y163,Planilha2!X163)</f>
        <v>1041</v>
      </c>
      <c r="H164" s="23">
        <v>45285</v>
      </c>
      <c r="I164" s="23">
        <v>45287</v>
      </c>
      <c r="J164" s="3" t="s">
        <v>990</v>
      </c>
      <c r="K164" s="24">
        <v>252</v>
      </c>
    </row>
    <row r="165" spans="2:11" ht="30" customHeight="1" x14ac:dyDescent="0.25">
      <c r="B165" s="3" t="s">
        <v>27</v>
      </c>
      <c r="C165" s="20">
        <v>161</v>
      </c>
      <c r="D165" s="21" t="s">
        <v>419</v>
      </c>
      <c r="E165" s="22" t="s">
        <v>420</v>
      </c>
      <c r="F165" s="3" t="s">
        <v>421</v>
      </c>
      <c r="G165" s="39">
        <f>HYPERLINK(Planilha2!Y164,Planilha2!X164)</f>
        <v>1042</v>
      </c>
      <c r="H165" s="23">
        <v>45285</v>
      </c>
      <c r="I165" s="23">
        <v>45287</v>
      </c>
      <c r="J165" s="3" t="s">
        <v>990</v>
      </c>
      <c r="K165" s="24">
        <v>252</v>
      </c>
    </row>
    <row r="166" spans="2:11" ht="30" customHeight="1" x14ac:dyDescent="0.25">
      <c r="B166" s="3" t="s">
        <v>27</v>
      </c>
      <c r="C166" s="20">
        <v>162</v>
      </c>
      <c r="D166" s="21" t="s">
        <v>227</v>
      </c>
      <c r="E166" s="22" t="s">
        <v>228</v>
      </c>
      <c r="F166" s="3" t="s">
        <v>229</v>
      </c>
      <c r="G166" s="39">
        <f>HYPERLINK(Planilha2!Y165,Planilha2!X165)</f>
        <v>19</v>
      </c>
      <c r="H166" s="23">
        <v>45285</v>
      </c>
      <c r="I166" s="23">
        <v>45287</v>
      </c>
      <c r="J166" s="3" t="s">
        <v>990</v>
      </c>
      <c r="K166" s="24">
        <v>152241.57</v>
      </c>
    </row>
    <row r="167" spans="2:11" ht="30" customHeight="1" x14ac:dyDescent="0.25">
      <c r="B167" s="3" t="s">
        <v>27</v>
      </c>
      <c r="C167" s="20">
        <v>163</v>
      </c>
      <c r="D167" s="21" t="s">
        <v>554</v>
      </c>
      <c r="E167" s="22" t="s">
        <v>555</v>
      </c>
      <c r="F167" s="3" t="s">
        <v>266</v>
      </c>
      <c r="G167" s="39">
        <f>HYPERLINK(Planilha2!Y166,Planilha2!X166)</f>
        <v>16</v>
      </c>
      <c r="H167" s="23">
        <v>45285</v>
      </c>
      <c r="I167" s="23">
        <v>45287</v>
      </c>
      <c r="J167" s="3" t="s">
        <v>990</v>
      </c>
      <c r="K167" s="24">
        <v>140</v>
      </c>
    </row>
    <row r="168" spans="2:11" ht="30" customHeight="1" x14ac:dyDescent="0.25">
      <c r="B168" s="3" t="s">
        <v>27</v>
      </c>
      <c r="C168" s="20">
        <v>164</v>
      </c>
      <c r="D168" s="21" t="s">
        <v>196</v>
      </c>
      <c r="E168" s="22" t="s">
        <v>376</v>
      </c>
      <c r="F168" s="3" t="s">
        <v>198</v>
      </c>
      <c r="G168" s="39">
        <f>HYPERLINK(Planilha2!Y167,Planilha2!X167)</f>
        <v>147247</v>
      </c>
      <c r="H168" s="23">
        <v>45285</v>
      </c>
      <c r="I168" s="23">
        <v>45287</v>
      </c>
      <c r="J168" s="3" t="s">
        <v>990</v>
      </c>
      <c r="K168" s="24">
        <v>1026.1300000000001</v>
      </c>
    </row>
    <row r="169" spans="2:11" ht="30" customHeight="1" x14ac:dyDescent="0.25">
      <c r="B169" s="3" t="s">
        <v>27</v>
      </c>
      <c r="C169" s="20">
        <v>165</v>
      </c>
      <c r="D169" s="21" t="s">
        <v>196</v>
      </c>
      <c r="E169" s="22" t="s">
        <v>376</v>
      </c>
      <c r="F169" s="3" t="s">
        <v>198</v>
      </c>
      <c r="G169" s="39">
        <f>HYPERLINK(Planilha2!Y168,Planilha2!X168)</f>
        <v>149248</v>
      </c>
      <c r="H169" s="23">
        <v>45285</v>
      </c>
      <c r="I169" s="23">
        <v>45287</v>
      </c>
      <c r="J169" s="3" t="s">
        <v>990</v>
      </c>
      <c r="K169" s="24">
        <v>1026.1300000000001</v>
      </c>
    </row>
    <row r="170" spans="2:11" ht="30" customHeight="1" x14ac:dyDescent="0.25">
      <c r="B170" s="3" t="s">
        <v>27</v>
      </c>
      <c r="C170" s="20">
        <v>166</v>
      </c>
      <c r="D170" s="21" t="s">
        <v>563</v>
      </c>
      <c r="E170" s="22" t="s">
        <v>564</v>
      </c>
      <c r="F170" s="3" t="s">
        <v>565</v>
      </c>
      <c r="G170" s="39">
        <f>HYPERLINK(Planilha2!Y169,Planilha2!X169)</f>
        <v>3670</v>
      </c>
      <c r="H170" s="23">
        <v>45285</v>
      </c>
      <c r="I170" s="23">
        <v>45287</v>
      </c>
      <c r="J170" s="3" t="s">
        <v>990</v>
      </c>
      <c r="K170" s="24">
        <v>111548.13</v>
      </c>
    </row>
    <row r="171" spans="2:11" ht="30" customHeight="1" x14ac:dyDescent="0.25">
      <c r="B171" s="3" t="s">
        <v>27</v>
      </c>
      <c r="C171" s="20">
        <v>167</v>
      </c>
      <c r="D171" s="21" t="s">
        <v>604</v>
      </c>
      <c r="E171" s="22" t="s">
        <v>605</v>
      </c>
      <c r="F171" s="3" t="s">
        <v>606</v>
      </c>
      <c r="G171" s="39">
        <f>HYPERLINK(Planilha2!Y170,Planilha2!X170)</f>
        <v>171</v>
      </c>
      <c r="H171" s="23">
        <v>45285</v>
      </c>
      <c r="I171" s="23">
        <v>45287</v>
      </c>
      <c r="J171" s="3" t="s">
        <v>990</v>
      </c>
      <c r="K171" s="24">
        <v>4996.7700000000004</v>
      </c>
    </row>
    <row r="172" spans="2:11" ht="30" customHeight="1" x14ac:dyDescent="0.25">
      <c r="B172" s="3" t="s">
        <v>27</v>
      </c>
      <c r="C172" s="20">
        <v>168</v>
      </c>
      <c r="D172" s="21" t="s">
        <v>621</v>
      </c>
      <c r="E172" s="22" t="s">
        <v>622</v>
      </c>
      <c r="F172" s="3" t="s">
        <v>623</v>
      </c>
      <c r="G172" s="39">
        <f>HYPERLINK(Planilha2!Y171,Planilha2!X171)</f>
        <v>47</v>
      </c>
      <c r="H172" s="23">
        <v>45285</v>
      </c>
      <c r="I172" s="23">
        <v>45287</v>
      </c>
      <c r="J172" s="3" t="s">
        <v>990</v>
      </c>
      <c r="K172" s="24">
        <v>32275</v>
      </c>
    </row>
    <row r="173" spans="2:11" ht="30" customHeight="1" x14ac:dyDescent="0.25">
      <c r="B173" s="3" t="s">
        <v>27</v>
      </c>
      <c r="C173" s="20">
        <v>169</v>
      </c>
      <c r="D173" s="21" t="s">
        <v>698</v>
      </c>
      <c r="E173" s="22" t="s">
        <v>699</v>
      </c>
      <c r="F173" s="3" t="s">
        <v>700</v>
      </c>
      <c r="G173" s="39">
        <f>HYPERLINK(Planilha2!Y172,Planilha2!X172)</f>
        <v>1951</v>
      </c>
      <c r="H173" s="23">
        <v>45285</v>
      </c>
      <c r="I173" s="23">
        <v>45287</v>
      </c>
      <c r="J173" s="3" t="s">
        <v>990</v>
      </c>
      <c r="K173" s="24">
        <v>2001.28</v>
      </c>
    </row>
    <row r="174" spans="2:11" ht="30" customHeight="1" x14ac:dyDescent="0.25">
      <c r="B174" s="3" t="s">
        <v>27</v>
      </c>
      <c r="C174" s="20">
        <v>170</v>
      </c>
      <c r="D174" s="21" t="s">
        <v>664</v>
      </c>
      <c r="E174" s="22" t="s">
        <v>665</v>
      </c>
      <c r="F174" s="3" t="s">
        <v>666</v>
      </c>
      <c r="G174" s="39" t="str">
        <f>HYPERLINK(Planilha2!Y173,Planilha2!X173)</f>
        <v>23.23.0031640.38</v>
      </c>
      <c r="H174" s="23">
        <v>45286</v>
      </c>
      <c r="I174" s="23">
        <v>45288</v>
      </c>
      <c r="J174" s="3" t="s">
        <v>990</v>
      </c>
      <c r="K174" s="24">
        <v>1266.1300000000001</v>
      </c>
    </row>
    <row r="175" spans="2:11" ht="30" customHeight="1" x14ac:dyDescent="0.25">
      <c r="B175" s="3" t="s">
        <v>27</v>
      </c>
      <c r="C175" s="20">
        <v>171</v>
      </c>
      <c r="D175" s="21" t="s">
        <v>388</v>
      </c>
      <c r="E175" s="22" t="s">
        <v>389</v>
      </c>
      <c r="F175" s="3" t="s">
        <v>390</v>
      </c>
      <c r="G175" s="39">
        <f>HYPERLINK(Planilha2!Y174,Planilha2!X174)</f>
        <v>1953050</v>
      </c>
      <c r="H175" s="23">
        <v>45287</v>
      </c>
      <c r="I175" s="23">
        <v>45289</v>
      </c>
      <c r="J175" s="3" t="s">
        <v>990</v>
      </c>
      <c r="K175" s="24">
        <v>84812.94</v>
      </c>
    </row>
    <row r="176" spans="2:11" ht="30" customHeight="1" x14ac:dyDescent="0.25">
      <c r="B176" s="3" t="s">
        <v>27</v>
      </c>
      <c r="C176" s="20">
        <v>172</v>
      </c>
      <c r="D176" s="21" t="s">
        <v>540</v>
      </c>
      <c r="E176" s="22" t="s">
        <v>541</v>
      </c>
      <c r="F176" s="3" t="s">
        <v>542</v>
      </c>
      <c r="G176" s="39">
        <f>HYPERLINK(Planilha2!Y175,Planilha2!X175)</f>
        <v>200419</v>
      </c>
      <c r="H176" s="23">
        <v>45287</v>
      </c>
      <c r="I176" s="23">
        <v>45289</v>
      </c>
      <c r="J176" s="3" t="s">
        <v>990</v>
      </c>
      <c r="K176" s="24">
        <v>2860</v>
      </c>
    </row>
    <row r="177" spans="2:11" ht="30" customHeight="1" x14ac:dyDescent="0.25">
      <c r="B177" s="3" t="s">
        <v>27</v>
      </c>
      <c r="C177" s="20">
        <v>173</v>
      </c>
      <c r="D177" s="21" t="s">
        <v>456</v>
      </c>
      <c r="E177" s="22" t="s">
        <v>457</v>
      </c>
      <c r="F177" s="3" t="s">
        <v>458</v>
      </c>
      <c r="G177" s="39">
        <f>HYPERLINK(Planilha2!Y176,Planilha2!X176)</f>
        <v>91845240</v>
      </c>
      <c r="H177" s="23">
        <v>45288</v>
      </c>
      <c r="I177" s="23">
        <v>45292</v>
      </c>
      <c r="J177" s="3" t="s">
        <v>990</v>
      </c>
      <c r="K177" s="24">
        <v>750.41</v>
      </c>
    </row>
    <row r="178" spans="2:11" ht="30" customHeight="1" x14ac:dyDescent="0.25">
      <c r="B178" s="3" t="s">
        <v>27</v>
      </c>
      <c r="C178" s="20">
        <v>174</v>
      </c>
      <c r="D178" s="21" t="s">
        <v>610</v>
      </c>
      <c r="E178" s="22" t="s">
        <v>611</v>
      </c>
      <c r="F178" s="3" t="s">
        <v>185</v>
      </c>
      <c r="G178" s="39">
        <f>HYPERLINK(Planilha2!Y177,Planilha2!X177)</f>
        <v>455</v>
      </c>
      <c r="H178" s="23">
        <v>45289</v>
      </c>
      <c r="I178" s="23">
        <v>45293</v>
      </c>
      <c r="J178" s="3" t="s">
        <v>990</v>
      </c>
      <c r="K178" s="24">
        <v>240</v>
      </c>
    </row>
    <row r="179" spans="2:11" ht="30" customHeight="1" x14ac:dyDescent="0.25">
      <c r="B179" s="3" t="s">
        <v>27</v>
      </c>
      <c r="C179" s="20">
        <v>175</v>
      </c>
      <c r="D179" s="21" t="s">
        <v>793</v>
      </c>
      <c r="E179" s="22" t="s">
        <v>794</v>
      </c>
      <c r="F179" s="3" t="s">
        <v>795</v>
      </c>
      <c r="G179" s="39">
        <f>HYPERLINK(Planilha2!Y178,Planilha2!X178)</f>
        <v>354</v>
      </c>
      <c r="H179" s="23">
        <v>45289</v>
      </c>
      <c r="I179" s="23">
        <v>45293</v>
      </c>
      <c r="J179" s="3" t="s">
        <v>990</v>
      </c>
      <c r="K179" s="24">
        <v>31965.87</v>
      </c>
    </row>
    <row r="180" spans="2:11" ht="30" customHeight="1" x14ac:dyDescent="0.25">
      <c r="B180" s="3" t="s">
        <v>27</v>
      </c>
      <c r="C180" s="20">
        <v>176</v>
      </c>
      <c r="D180" s="21" t="s">
        <v>793</v>
      </c>
      <c r="E180" s="22" t="s">
        <v>813</v>
      </c>
      <c r="F180" s="3" t="s">
        <v>795</v>
      </c>
      <c r="G180" s="39">
        <f>HYPERLINK(Planilha2!Y179,Planilha2!X179)</f>
        <v>352</v>
      </c>
      <c r="H180" s="23">
        <v>45289</v>
      </c>
      <c r="I180" s="23">
        <v>45293</v>
      </c>
      <c r="J180" s="3" t="s">
        <v>990</v>
      </c>
      <c r="K180" s="24">
        <v>8298.35</v>
      </c>
    </row>
    <row r="181" spans="2:11" ht="30" customHeight="1" x14ac:dyDescent="0.25">
      <c r="B181" s="3" t="s">
        <v>27</v>
      </c>
      <c r="C181" s="20">
        <v>177</v>
      </c>
      <c r="D181" s="21" t="s">
        <v>793</v>
      </c>
      <c r="E181" s="22" t="s">
        <v>794</v>
      </c>
      <c r="F181" s="3" t="s">
        <v>795</v>
      </c>
      <c r="G181" s="39">
        <f>HYPERLINK(Planilha2!Y180,Planilha2!X180)</f>
        <v>353</v>
      </c>
      <c r="H181" s="23">
        <v>45289</v>
      </c>
      <c r="I181" s="23">
        <v>45293</v>
      </c>
      <c r="J181" s="3" t="s">
        <v>990</v>
      </c>
      <c r="K181" s="24">
        <v>18053.28</v>
      </c>
    </row>
    <row r="182" spans="2:11" ht="30" customHeight="1" x14ac:dyDescent="0.25">
      <c r="B182" s="3" t="s">
        <v>27</v>
      </c>
      <c r="C182" s="20">
        <v>178</v>
      </c>
      <c r="D182" s="21" t="s">
        <v>850</v>
      </c>
      <c r="E182" s="22" t="s">
        <v>851</v>
      </c>
      <c r="F182" s="3" t="s">
        <v>852</v>
      </c>
      <c r="G182" s="39">
        <f>HYPERLINK(Planilha2!Y181,Planilha2!X181)</f>
        <v>909</v>
      </c>
      <c r="H182" s="23">
        <v>45289</v>
      </c>
      <c r="I182" s="23">
        <v>45293</v>
      </c>
      <c r="J182" s="3" t="s">
        <v>990</v>
      </c>
      <c r="K182" s="24">
        <v>463.05</v>
      </c>
    </row>
    <row r="183" spans="2:11" ht="30" customHeight="1" x14ac:dyDescent="0.25">
      <c r="B183" s="3" t="s">
        <v>27</v>
      </c>
      <c r="C183" s="20">
        <v>179</v>
      </c>
      <c r="D183" s="21" t="s">
        <v>856</v>
      </c>
      <c r="E183" s="22" t="s">
        <v>857</v>
      </c>
      <c r="F183" s="3" t="s">
        <v>858</v>
      </c>
      <c r="G183" s="39">
        <f>HYPERLINK(Planilha2!Y182,Planilha2!X182)</f>
        <v>44079674</v>
      </c>
      <c r="H183" s="23">
        <v>45289</v>
      </c>
      <c r="I183" s="23">
        <v>45293</v>
      </c>
      <c r="J183" s="3" t="s">
        <v>990</v>
      </c>
      <c r="K183" s="24">
        <v>7826.28</v>
      </c>
    </row>
    <row r="184" spans="2:11" ht="30" customHeight="1" x14ac:dyDescent="0.25">
      <c r="B184" s="3" t="s">
        <v>27</v>
      </c>
      <c r="C184" s="20">
        <v>180</v>
      </c>
      <c r="D184" s="21" t="s">
        <v>938</v>
      </c>
      <c r="E184" s="22" t="s">
        <v>939</v>
      </c>
      <c r="F184" s="3" t="s">
        <v>940</v>
      </c>
      <c r="G184" s="39" t="str">
        <f>HYPERLINK(Planilha2!Y183,Planilha2!X183)</f>
        <v>RPA002</v>
      </c>
      <c r="H184" s="23">
        <v>45289</v>
      </c>
      <c r="I184" s="23">
        <v>45293</v>
      </c>
      <c r="J184" s="3" t="s">
        <v>990</v>
      </c>
      <c r="K184" s="24">
        <v>650</v>
      </c>
    </row>
    <row r="185" spans="2:11" ht="30" customHeight="1" x14ac:dyDescent="0.25">
      <c r="B185" s="3" t="s">
        <v>27</v>
      </c>
      <c r="C185" s="20">
        <v>181</v>
      </c>
      <c r="D185" s="21" t="s">
        <v>892</v>
      </c>
      <c r="E185" s="22" t="s">
        <v>893</v>
      </c>
      <c r="F185" s="3" t="s">
        <v>396</v>
      </c>
      <c r="G185" s="39">
        <f>HYPERLINK(Planilha2!Y184,Planilha2!X184)</f>
        <v>709</v>
      </c>
      <c r="H185" s="23">
        <v>45292</v>
      </c>
      <c r="I185" s="23">
        <v>45294</v>
      </c>
      <c r="J185" s="3" t="s">
        <v>990</v>
      </c>
      <c r="K185" s="24">
        <v>9557.65</v>
      </c>
    </row>
    <row r="186" spans="2:11" ht="30" customHeight="1" x14ac:dyDescent="0.25">
      <c r="B186" s="3" t="s">
        <v>27</v>
      </c>
      <c r="C186" s="20">
        <v>182</v>
      </c>
      <c r="D186" s="21" t="s">
        <v>394</v>
      </c>
      <c r="E186" s="22" t="s">
        <v>395</v>
      </c>
      <c r="F186" s="3" t="s">
        <v>931</v>
      </c>
      <c r="G186" s="39">
        <f>HYPERLINK(Planilha2!Y185,Planilha2!X185)</f>
        <v>333</v>
      </c>
      <c r="H186" s="23">
        <v>45292</v>
      </c>
      <c r="I186" s="23">
        <v>45294</v>
      </c>
      <c r="J186" s="3" t="s">
        <v>990</v>
      </c>
      <c r="K186" s="24">
        <v>716874.88</v>
      </c>
    </row>
    <row r="187" spans="2:11" ht="30" customHeight="1" x14ac:dyDescent="0.25">
      <c r="B187" s="3" t="s">
        <v>27</v>
      </c>
      <c r="C187" s="20">
        <v>183</v>
      </c>
      <c r="D187" s="21" t="s">
        <v>862</v>
      </c>
      <c r="E187" s="22" t="s">
        <v>863</v>
      </c>
      <c r="F187" s="3" t="s">
        <v>864</v>
      </c>
      <c r="G187" s="39">
        <f>HYPERLINK(Planilha2!Y186,Planilha2!X186)</f>
        <v>1653</v>
      </c>
      <c r="H187" s="23">
        <v>45293</v>
      </c>
      <c r="I187" s="23">
        <v>45295</v>
      </c>
      <c r="J187" s="3" t="s">
        <v>990</v>
      </c>
      <c r="K187" s="24">
        <v>3415.98</v>
      </c>
    </row>
    <row r="188" spans="2:11" ht="30" customHeight="1" x14ac:dyDescent="0.25">
      <c r="B188" s="3" t="s">
        <v>27</v>
      </c>
      <c r="C188" s="20">
        <v>184</v>
      </c>
      <c r="D188" s="21" t="s">
        <v>868</v>
      </c>
      <c r="E188" s="22" t="s">
        <v>883</v>
      </c>
      <c r="F188" s="3" t="s">
        <v>884</v>
      </c>
      <c r="G188" s="39">
        <f>HYPERLINK(Planilha2!Y187,Planilha2!X187)</f>
        <v>41419</v>
      </c>
      <c r="H188" s="23">
        <v>45293</v>
      </c>
      <c r="I188" s="23">
        <v>45295</v>
      </c>
      <c r="J188" s="3" t="s">
        <v>990</v>
      </c>
      <c r="K188" s="24">
        <v>15400</v>
      </c>
    </row>
    <row r="189" spans="2:11" ht="30" customHeight="1" x14ac:dyDescent="0.25">
      <c r="B189" s="3" t="s">
        <v>27</v>
      </c>
      <c r="C189" s="20">
        <v>185</v>
      </c>
      <c r="D189" s="21" t="s">
        <v>868</v>
      </c>
      <c r="E189" s="22" t="s">
        <v>887</v>
      </c>
      <c r="F189" s="3" t="s">
        <v>884</v>
      </c>
      <c r="G189" s="39">
        <f>HYPERLINK(Planilha2!Y188,Planilha2!X188)</f>
        <v>11924</v>
      </c>
      <c r="H189" s="23">
        <v>45293</v>
      </c>
      <c r="I189" s="23">
        <v>45295</v>
      </c>
      <c r="J189" s="3" t="s">
        <v>990</v>
      </c>
      <c r="K189" s="24">
        <v>420</v>
      </c>
    </row>
    <row r="190" spans="2:11" ht="30" customHeight="1" x14ac:dyDescent="0.25">
      <c r="B190" s="3" t="s">
        <v>27</v>
      </c>
      <c r="C190" s="20">
        <v>186</v>
      </c>
      <c r="D190" s="21" t="s">
        <v>892</v>
      </c>
      <c r="E190" s="22" t="s">
        <v>893</v>
      </c>
      <c r="F190" s="3" t="s">
        <v>396</v>
      </c>
      <c r="G190" s="39">
        <f>HYPERLINK(Planilha2!Y189,Planilha2!X189)</f>
        <v>710</v>
      </c>
      <c r="H190" s="23">
        <v>45293</v>
      </c>
      <c r="I190" s="23">
        <v>45295</v>
      </c>
      <c r="J190" s="3" t="s">
        <v>990</v>
      </c>
      <c r="K190" s="24">
        <v>31374.03</v>
      </c>
    </row>
    <row r="191" spans="2:11" ht="30" customHeight="1" x14ac:dyDescent="0.25">
      <c r="B191" s="3" t="s">
        <v>27</v>
      </c>
      <c r="C191" s="20">
        <v>187</v>
      </c>
      <c r="D191" s="21" t="s">
        <v>137</v>
      </c>
      <c r="E191" s="22" t="s">
        <v>138</v>
      </c>
      <c r="F191" s="3" t="s">
        <v>139</v>
      </c>
      <c r="G191" s="39" t="str">
        <f>HYPERLINK(Planilha2!Y190,Planilha2!X190)</f>
        <v>RPASN</v>
      </c>
      <c r="H191" s="23">
        <v>45293</v>
      </c>
      <c r="I191" s="23">
        <v>45295</v>
      </c>
      <c r="J191" s="3" t="s">
        <v>990</v>
      </c>
      <c r="K191" s="24">
        <v>250</v>
      </c>
    </row>
    <row r="192" spans="2:11" ht="30" customHeight="1" x14ac:dyDescent="0.25">
      <c r="B192" s="3" t="s">
        <v>27</v>
      </c>
      <c r="C192" s="20">
        <v>188</v>
      </c>
      <c r="D192" s="21" t="s">
        <v>658</v>
      </c>
      <c r="E192" s="22" t="s">
        <v>659</v>
      </c>
      <c r="F192" s="3" t="s">
        <v>660</v>
      </c>
      <c r="G192" s="39">
        <f>HYPERLINK(Planilha2!Y191,Planilha2!X191)</f>
        <v>40781</v>
      </c>
      <c r="H192" s="23">
        <v>45294</v>
      </c>
      <c r="I192" s="23">
        <v>45296</v>
      </c>
      <c r="J192" s="3" t="s">
        <v>990</v>
      </c>
      <c r="K192" s="24">
        <v>214658.08</v>
      </c>
    </row>
    <row r="193" spans="2:11" ht="30" customHeight="1" x14ac:dyDescent="0.25">
      <c r="B193" s="3" t="s">
        <v>27</v>
      </c>
      <c r="C193" s="20">
        <v>189</v>
      </c>
      <c r="D193" s="21" t="s">
        <v>1237</v>
      </c>
      <c r="E193" s="22" t="s">
        <v>978</v>
      </c>
      <c r="F193" s="3" t="s">
        <v>979</v>
      </c>
      <c r="G193" s="39">
        <f>HYPERLINK(Planilha2!Y192,Planilha2!X192)</f>
        <v>1277</v>
      </c>
      <c r="H193" s="23">
        <v>45294</v>
      </c>
      <c r="I193" s="23">
        <v>45296</v>
      </c>
      <c r="J193" s="3" t="s">
        <v>990</v>
      </c>
      <c r="K193" s="24">
        <v>16940.89</v>
      </c>
    </row>
    <row r="194" spans="2:11" ht="30" customHeight="1" x14ac:dyDescent="0.25">
      <c r="B194" s="3" t="s">
        <v>27</v>
      </c>
      <c r="C194" s="20">
        <v>190</v>
      </c>
      <c r="D194" s="21" t="s">
        <v>107</v>
      </c>
      <c r="E194" s="22" t="s">
        <v>108</v>
      </c>
      <c r="F194" s="3" t="s">
        <v>109</v>
      </c>
      <c r="G194" s="39">
        <f>HYPERLINK(Planilha2!Y193,Planilha2!X193)</f>
        <v>15435</v>
      </c>
      <c r="H194" s="23">
        <v>45295</v>
      </c>
      <c r="I194" s="23">
        <v>45299</v>
      </c>
      <c r="J194" s="3" t="s">
        <v>990</v>
      </c>
      <c r="K194" s="24">
        <v>58715.28</v>
      </c>
    </row>
    <row r="195" spans="2:11" ht="30" customHeight="1" x14ac:dyDescent="0.25">
      <c r="B195" s="3" t="s">
        <v>27</v>
      </c>
      <c r="C195" s="20">
        <v>191</v>
      </c>
      <c r="D195" s="21" t="s">
        <v>339</v>
      </c>
      <c r="E195" s="22" t="s">
        <v>340</v>
      </c>
      <c r="F195" s="3" t="s">
        <v>341</v>
      </c>
      <c r="G195" s="39">
        <f>HYPERLINK(Planilha2!Y194,Planilha2!X194)</f>
        <v>2975</v>
      </c>
      <c r="H195" s="23">
        <v>45295</v>
      </c>
      <c r="I195" s="23">
        <v>45299</v>
      </c>
      <c r="J195" s="3" t="s">
        <v>990</v>
      </c>
      <c r="K195" s="24">
        <v>5579.26</v>
      </c>
    </row>
    <row r="196" spans="2:11" ht="30" customHeight="1" x14ac:dyDescent="0.25">
      <c r="B196" s="3" t="s">
        <v>27</v>
      </c>
      <c r="C196" s="20">
        <v>192</v>
      </c>
      <c r="D196" s="21" t="s">
        <v>844</v>
      </c>
      <c r="E196" s="22" t="s">
        <v>845</v>
      </c>
      <c r="F196" s="3" t="s">
        <v>846</v>
      </c>
      <c r="G196" s="39">
        <f>HYPERLINK(Planilha2!Y195,Planilha2!X195)</f>
        <v>2383</v>
      </c>
      <c r="H196" s="23">
        <v>45295</v>
      </c>
      <c r="I196" s="23">
        <v>45297</v>
      </c>
      <c r="J196" s="3" t="s">
        <v>990</v>
      </c>
      <c r="K196" s="24">
        <v>900</v>
      </c>
    </row>
    <row r="197" spans="2:11" ht="30" customHeight="1" x14ac:dyDescent="0.25">
      <c r="B197" s="3" t="s">
        <v>27</v>
      </c>
      <c r="C197" s="20">
        <v>193</v>
      </c>
      <c r="D197" s="21" t="s">
        <v>850</v>
      </c>
      <c r="E197" s="22" t="s">
        <v>851</v>
      </c>
      <c r="F197" s="3" t="s">
        <v>852</v>
      </c>
      <c r="G197" s="39">
        <f>HYPERLINK(Planilha2!Y196,Planilha2!X196)</f>
        <v>951</v>
      </c>
      <c r="H197" s="23">
        <v>45295</v>
      </c>
      <c r="I197" s="23">
        <v>45299</v>
      </c>
      <c r="J197" s="3" t="s">
        <v>990</v>
      </c>
      <c r="K197" s="24">
        <v>396.9</v>
      </c>
    </row>
    <row r="198" spans="2:11" ht="30" customHeight="1" x14ac:dyDescent="0.25">
      <c r="B198" s="3" t="s">
        <v>27</v>
      </c>
      <c r="C198" s="20">
        <v>194</v>
      </c>
      <c r="D198" s="21" t="s">
        <v>901</v>
      </c>
      <c r="E198" s="22" t="s">
        <v>902</v>
      </c>
      <c r="F198" s="3" t="s">
        <v>903</v>
      </c>
      <c r="G198" s="39">
        <f>HYPERLINK(Planilha2!Y197,Planilha2!X197)</f>
        <v>23</v>
      </c>
      <c r="H198" s="23">
        <v>45295</v>
      </c>
      <c r="I198" s="23">
        <v>45299</v>
      </c>
      <c r="J198" s="3" t="s">
        <v>990</v>
      </c>
      <c r="K198" s="24">
        <v>42813.36</v>
      </c>
    </row>
    <row r="199" spans="2:11" ht="30" customHeight="1" x14ac:dyDescent="0.25">
      <c r="B199" s="3" t="s">
        <v>27</v>
      </c>
      <c r="C199" s="20">
        <v>195</v>
      </c>
      <c r="D199" s="21" t="s">
        <v>239</v>
      </c>
      <c r="E199" s="22" t="s">
        <v>240</v>
      </c>
      <c r="F199" s="3" t="s">
        <v>241</v>
      </c>
      <c r="G199" s="39">
        <f>HYPERLINK(Planilha2!Y198,Planilha2!X198)</f>
        <v>18</v>
      </c>
      <c r="H199" s="23">
        <v>45295</v>
      </c>
      <c r="I199" s="23">
        <v>45299</v>
      </c>
      <c r="J199" s="3" t="s">
        <v>990</v>
      </c>
      <c r="K199" s="24">
        <v>397.67</v>
      </c>
    </row>
    <row r="200" spans="2:11" ht="30" customHeight="1" x14ac:dyDescent="0.25">
      <c r="B200" s="3" t="s">
        <v>27</v>
      </c>
      <c r="C200" s="20">
        <v>196</v>
      </c>
      <c r="D200" s="21" t="s">
        <v>683</v>
      </c>
      <c r="E200" s="22" t="s">
        <v>684</v>
      </c>
      <c r="F200" s="3" t="s">
        <v>690</v>
      </c>
      <c r="G200" s="39">
        <f>HYPERLINK(Planilha2!Y199,Planilha2!X199)</f>
        <v>15580</v>
      </c>
      <c r="H200" s="23">
        <v>45296</v>
      </c>
      <c r="I200" s="23">
        <v>45300</v>
      </c>
      <c r="J200" s="3" t="s">
        <v>990</v>
      </c>
      <c r="K200" s="24">
        <v>7774.8</v>
      </c>
    </row>
    <row r="201" spans="2:11" ht="30" customHeight="1" x14ac:dyDescent="0.25">
      <c r="B201" s="3" t="s">
        <v>27</v>
      </c>
      <c r="C201" s="20">
        <v>197</v>
      </c>
      <c r="D201" s="21" t="s">
        <v>868</v>
      </c>
      <c r="E201" s="22" t="s">
        <v>887</v>
      </c>
      <c r="F201" s="3" t="s">
        <v>884</v>
      </c>
      <c r="G201" s="39">
        <f>HYPERLINK(Planilha2!Y200,Planilha2!X200)</f>
        <v>11923</v>
      </c>
      <c r="H201" s="23">
        <v>45299</v>
      </c>
      <c r="I201" s="23">
        <v>45301</v>
      </c>
      <c r="J201" s="3" t="s">
        <v>990</v>
      </c>
      <c r="K201" s="24">
        <v>283.33</v>
      </c>
    </row>
    <row r="202" spans="2:11" ht="30" customHeight="1" x14ac:dyDescent="0.25">
      <c r="B202" s="3" t="s">
        <v>27</v>
      </c>
      <c r="C202" s="20">
        <v>198</v>
      </c>
      <c r="D202" s="21" t="s">
        <v>868</v>
      </c>
      <c r="E202" s="22" t="s">
        <v>883</v>
      </c>
      <c r="F202" s="3" t="s">
        <v>884</v>
      </c>
      <c r="G202" s="39">
        <f>HYPERLINK(Planilha2!Y201,Planilha2!X201)</f>
        <v>41418</v>
      </c>
      <c r="H202" s="23">
        <v>45299</v>
      </c>
      <c r="I202" s="23">
        <v>45301</v>
      </c>
      <c r="J202" s="3" t="s">
        <v>990</v>
      </c>
      <c r="K202" s="24">
        <v>7708.13</v>
      </c>
    </row>
    <row r="203" spans="2:11" ht="30" customHeight="1" x14ac:dyDescent="0.25">
      <c r="B203" s="3" t="s">
        <v>27</v>
      </c>
      <c r="C203" s="20">
        <v>199</v>
      </c>
      <c r="D203" s="21" t="s">
        <v>868</v>
      </c>
      <c r="E203" s="22" t="s">
        <v>887</v>
      </c>
      <c r="F203" s="3" t="s">
        <v>884</v>
      </c>
      <c r="G203" s="39">
        <f>HYPERLINK(Planilha2!Y202,Planilha2!X202)</f>
        <v>9788</v>
      </c>
      <c r="H203" s="23">
        <v>45299</v>
      </c>
      <c r="I203" s="23">
        <v>45301</v>
      </c>
      <c r="J203" s="3" t="s">
        <v>990</v>
      </c>
      <c r="K203" s="24">
        <v>500</v>
      </c>
    </row>
    <row r="204" spans="2:11" ht="30" customHeight="1" x14ac:dyDescent="0.25">
      <c r="B204" s="3" t="s">
        <v>27</v>
      </c>
      <c r="C204" s="20">
        <v>200</v>
      </c>
      <c r="D204" s="21" t="s">
        <v>868</v>
      </c>
      <c r="E204" s="22" t="s">
        <v>887</v>
      </c>
      <c r="F204" s="3" t="s">
        <v>884</v>
      </c>
      <c r="G204" s="39">
        <f>HYPERLINK(Planilha2!Y203,Planilha2!X203)</f>
        <v>9792</v>
      </c>
      <c r="H204" s="23">
        <v>45299</v>
      </c>
      <c r="I204" s="23">
        <v>45301</v>
      </c>
      <c r="J204" s="3" t="s">
        <v>990</v>
      </c>
      <c r="K204" s="24">
        <v>770.74</v>
      </c>
    </row>
    <row r="205" spans="2:11" ht="30" customHeight="1" x14ac:dyDescent="0.25">
      <c r="B205" s="3" t="s">
        <v>27</v>
      </c>
      <c r="C205" s="20">
        <v>201</v>
      </c>
      <c r="D205" s="21" t="s">
        <v>868</v>
      </c>
      <c r="E205" s="22" t="s">
        <v>883</v>
      </c>
      <c r="F205" s="3" t="s">
        <v>884</v>
      </c>
      <c r="G205" s="39">
        <f>HYPERLINK(Planilha2!Y204,Planilha2!X204)</f>
        <v>41420</v>
      </c>
      <c r="H205" s="23">
        <v>45299</v>
      </c>
      <c r="I205" s="23">
        <v>45301</v>
      </c>
      <c r="J205" s="3" t="s">
        <v>990</v>
      </c>
      <c r="K205" s="24">
        <v>13602.58</v>
      </c>
    </row>
    <row r="206" spans="2:11" ht="30" customHeight="1" x14ac:dyDescent="0.25">
      <c r="B206" s="3" t="s">
        <v>27</v>
      </c>
      <c r="C206" s="20">
        <v>202</v>
      </c>
      <c r="D206" s="21" t="s">
        <v>868</v>
      </c>
      <c r="E206" s="22" t="s">
        <v>887</v>
      </c>
      <c r="F206" s="3" t="s">
        <v>884</v>
      </c>
      <c r="G206" s="39">
        <f>HYPERLINK(Planilha2!Y205,Planilha2!X205)</f>
        <v>11073</v>
      </c>
      <c r="H206" s="23">
        <v>45299</v>
      </c>
      <c r="I206" s="23">
        <v>45301</v>
      </c>
      <c r="J206" s="3" t="s">
        <v>990</v>
      </c>
      <c r="K206" s="24">
        <v>500</v>
      </c>
    </row>
    <row r="207" spans="2:11" ht="30" customHeight="1" x14ac:dyDescent="0.25">
      <c r="B207" s="3" t="s">
        <v>27</v>
      </c>
      <c r="C207" s="20">
        <v>203</v>
      </c>
      <c r="D207" s="21" t="s">
        <v>868</v>
      </c>
      <c r="E207" s="22" t="s">
        <v>887</v>
      </c>
      <c r="F207" s="3" t="s">
        <v>884</v>
      </c>
      <c r="G207" s="39">
        <f>HYPERLINK(Planilha2!Y206,Planilha2!X206)</f>
        <v>11078</v>
      </c>
      <c r="H207" s="23">
        <v>45299</v>
      </c>
      <c r="I207" s="23">
        <v>45301</v>
      </c>
      <c r="J207" s="3" t="s">
        <v>990</v>
      </c>
      <c r="K207" s="24">
        <v>770.74</v>
      </c>
    </row>
    <row r="208" spans="2:11" ht="30" customHeight="1" x14ac:dyDescent="0.25">
      <c r="B208" s="3" t="s">
        <v>27</v>
      </c>
      <c r="C208" s="20">
        <v>204</v>
      </c>
      <c r="D208" s="21" t="s">
        <v>868</v>
      </c>
      <c r="E208" s="22" t="s">
        <v>883</v>
      </c>
      <c r="F208" s="3" t="s">
        <v>884</v>
      </c>
      <c r="G208" s="39">
        <f>HYPERLINK(Planilha2!Y207,Planilha2!X207)</f>
        <v>41421</v>
      </c>
      <c r="H208" s="23">
        <v>45299</v>
      </c>
      <c r="I208" s="23">
        <v>45301</v>
      </c>
      <c r="J208" s="3" t="s">
        <v>990</v>
      </c>
      <c r="K208" s="24">
        <v>15102.58</v>
      </c>
    </row>
    <row r="209" spans="2:11" ht="30" customHeight="1" x14ac:dyDescent="0.25">
      <c r="B209" s="3" t="s">
        <v>27</v>
      </c>
      <c r="C209" s="20">
        <v>205</v>
      </c>
      <c r="D209" s="21" t="s">
        <v>868</v>
      </c>
      <c r="E209" s="22" t="s">
        <v>887</v>
      </c>
      <c r="F209" s="3" t="s">
        <v>884</v>
      </c>
      <c r="G209" s="39">
        <f>HYPERLINK(Planilha2!Y208,Planilha2!X208)</f>
        <v>10665</v>
      </c>
      <c r="H209" s="23">
        <v>45299</v>
      </c>
      <c r="I209" s="23">
        <v>45301</v>
      </c>
      <c r="J209" s="3" t="s">
        <v>990</v>
      </c>
      <c r="K209" s="24">
        <v>500</v>
      </c>
    </row>
    <row r="210" spans="2:11" ht="30" customHeight="1" x14ac:dyDescent="0.25">
      <c r="B210" s="3" t="s">
        <v>27</v>
      </c>
      <c r="C210" s="20">
        <v>206</v>
      </c>
      <c r="D210" s="21" t="s">
        <v>868</v>
      </c>
      <c r="E210" s="22" t="s">
        <v>887</v>
      </c>
      <c r="F210" s="3" t="s">
        <v>884</v>
      </c>
      <c r="G210" s="39">
        <f>HYPERLINK(Planilha2!Y209,Planilha2!X209)</f>
        <v>10669</v>
      </c>
      <c r="H210" s="23">
        <v>45299</v>
      </c>
      <c r="I210" s="23">
        <v>45301</v>
      </c>
      <c r="J210" s="3" t="s">
        <v>990</v>
      </c>
      <c r="K210" s="24">
        <v>770.74</v>
      </c>
    </row>
    <row r="211" spans="2:11" ht="30" customHeight="1" x14ac:dyDescent="0.25">
      <c r="B211" s="3" t="s">
        <v>27</v>
      </c>
      <c r="C211" s="20">
        <v>207</v>
      </c>
      <c r="D211" s="21" t="s">
        <v>868</v>
      </c>
      <c r="E211" s="22" t="s">
        <v>883</v>
      </c>
      <c r="F211" s="3" t="s">
        <v>884</v>
      </c>
      <c r="G211" s="39">
        <f>HYPERLINK(Planilha2!Y210,Planilha2!X210)</f>
        <v>41422</v>
      </c>
      <c r="H211" s="23">
        <v>45299</v>
      </c>
      <c r="I211" s="23">
        <v>45301</v>
      </c>
      <c r="J211" s="3" t="s">
        <v>990</v>
      </c>
      <c r="K211" s="24">
        <v>15102.58</v>
      </c>
    </row>
    <row r="212" spans="2:11" ht="30" customHeight="1" x14ac:dyDescent="0.25">
      <c r="B212" s="3" t="s">
        <v>27</v>
      </c>
      <c r="C212" s="20">
        <v>208</v>
      </c>
      <c r="D212" s="21" t="s">
        <v>868</v>
      </c>
      <c r="E212" s="22" t="s">
        <v>887</v>
      </c>
      <c r="F212" s="3" t="s">
        <v>884</v>
      </c>
      <c r="G212" s="39">
        <f>HYPERLINK(Planilha2!Y211,Planilha2!X211)</f>
        <v>11075</v>
      </c>
      <c r="H212" s="23">
        <v>45299</v>
      </c>
      <c r="I212" s="23">
        <v>45301</v>
      </c>
      <c r="J212" s="3" t="s">
        <v>990</v>
      </c>
      <c r="K212" s="24">
        <v>500</v>
      </c>
    </row>
    <row r="213" spans="2:11" ht="30" customHeight="1" x14ac:dyDescent="0.25">
      <c r="B213" s="3" t="s">
        <v>27</v>
      </c>
      <c r="C213" s="20">
        <v>209</v>
      </c>
      <c r="D213" s="21" t="s">
        <v>868</v>
      </c>
      <c r="E213" s="22" t="s">
        <v>887</v>
      </c>
      <c r="F213" s="3" t="s">
        <v>884</v>
      </c>
      <c r="G213" s="39">
        <f>HYPERLINK(Planilha2!Y212,Planilha2!X212)</f>
        <v>11080</v>
      </c>
      <c r="H213" s="23">
        <v>45299</v>
      </c>
      <c r="I213" s="23">
        <v>45301</v>
      </c>
      <c r="J213" s="3" t="s">
        <v>990</v>
      </c>
      <c r="K213" s="24">
        <v>770.74</v>
      </c>
    </row>
    <row r="214" spans="2:11" ht="30" customHeight="1" x14ac:dyDescent="0.25">
      <c r="B214" s="3" t="s">
        <v>27</v>
      </c>
      <c r="C214" s="20">
        <v>210</v>
      </c>
      <c r="D214" s="21" t="s">
        <v>868</v>
      </c>
      <c r="E214" s="22" t="s">
        <v>883</v>
      </c>
      <c r="F214" s="3" t="s">
        <v>884</v>
      </c>
      <c r="G214" s="39">
        <f>HYPERLINK(Planilha2!Y213,Planilha2!X213)</f>
        <v>41423</v>
      </c>
      <c r="H214" s="23">
        <v>45299</v>
      </c>
      <c r="I214" s="23">
        <v>45301</v>
      </c>
      <c r="J214" s="3" t="s">
        <v>990</v>
      </c>
      <c r="K214" s="24">
        <v>15102.58</v>
      </c>
    </row>
    <row r="215" spans="2:11" ht="30" customHeight="1" x14ac:dyDescent="0.25">
      <c r="B215" s="3" t="s">
        <v>27</v>
      </c>
      <c r="C215" s="20">
        <v>211</v>
      </c>
      <c r="D215" s="21" t="s">
        <v>868</v>
      </c>
      <c r="E215" s="22" t="s">
        <v>887</v>
      </c>
      <c r="F215" s="3" t="s">
        <v>884</v>
      </c>
      <c r="G215" s="39">
        <f>HYPERLINK(Planilha2!Y214,Planilha2!X214)</f>
        <v>11501</v>
      </c>
      <c r="H215" s="23">
        <v>45299</v>
      </c>
      <c r="I215" s="23">
        <v>45301</v>
      </c>
      <c r="J215" s="3" t="s">
        <v>990</v>
      </c>
      <c r="K215" s="24">
        <v>500</v>
      </c>
    </row>
    <row r="216" spans="2:11" ht="30" customHeight="1" x14ac:dyDescent="0.25">
      <c r="B216" s="3" t="s">
        <v>27</v>
      </c>
      <c r="C216" s="20">
        <v>212</v>
      </c>
      <c r="D216" s="21" t="s">
        <v>868</v>
      </c>
      <c r="E216" s="22" t="s">
        <v>887</v>
      </c>
      <c r="F216" s="3" t="s">
        <v>884</v>
      </c>
      <c r="G216" s="39">
        <f>HYPERLINK(Planilha2!Y215,Planilha2!X215)</f>
        <v>11502</v>
      </c>
      <c r="H216" s="23">
        <v>45299</v>
      </c>
      <c r="I216" s="23">
        <v>45301</v>
      </c>
      <c r="J216" s="3" t="s">
        <v>990</v>
      </c>
      <c r="K216" s="24">
        <v>770.74</v>
      </c>
    </row>
    <row r="217" spans="2:11" ht="30" customHeight="1" x14ac:dyDescent="0.25">
      <c r="B217" s="3" t="s">
        <v>27</v>
      </c>
      <c r="C217" s="20">
        <v>213</v>
      </c>
      <c r="D217" s="21" t="s">
        <v>868</v>
      </c>
      <c r="E217" s="22" t="s">
        <v>883</v>
      </c>
      <c r="F217" s="3" t="s">
        <v>884</v>
      </c>
      <c r="G217" s="39">
        <f>HYPERLINK(Planilha2!Y216,Planilha2!X216)</f>
        <v>41424</v>
      </c>
      <c r="H217" s="23">
        <v>45299</v>
      </c>
      <c r="I217" s="23">
        <v>45301</v>
      </c>
      <c r="J217" s="3" t="s">
        <v>990</v>
      </c>
      <c r="K217" s="24">
        <v>15102.58</v>
      </c>
    </row>
    <row r="218" spans="2:11" ht="30" customHeight="1" x14ac:dyDescent="0.25">
      <c r="B218" s="3" t="s">
        <v>27</v>
      </c>
      <c r="C218" s="20">
        <v>214</v>
      </c>
      <c r="D218" s="21" t="s">
        <v>868</v>
      </c>
      <c r="E218" s="22" t="s">
        <v>887</v>
      </c>
      <c r="F218" s="3" t="s">
        <v>884</v>
      </c>
      <c r="G218" s="39">
        <f>HYPERLINK(Planilha2!Y217,Planilha2!X217)</f>
        <v>11956</v>
      </c>
      <c r="H218" s="23">
        <v>45299</v>
      </c>
      <c r="I218" s="23">
        <v>45301</v>
      </c>
      <c r="J218" s="3" t="s">
        <v>990</v>
      </c>
      <c r="K218" s="24">
        <v>500</v>
      </c>
    </row>
    <row r="219" spans="2:11" ht="30" customHeight="1" x14ac:dyDescent="0.25">
      <c r="B219" s="3" t="s">
        <v>27</v>
      </c>
      <c r="C219" s="20">
        <v>215</v>
      </c>
      <c r="D219" s="21" t="s">
        <v>868</v>
      </c>
      <c r="E219" s="22" t="s">
        <v>887</v>
      </c>
      <c r="F219" s="3" t="s">
        <v>884</v>
      </c>
      <c r="G219" s="39">
        <f>HYPERLINK(Planilha2!Y218,Planilha2!X218)</f>
        <v>11957</v>
      </c>
      <c r="H219" s="23">
        <v>45299</v>
      </c>
      <c r="I219" s="23">
        <v>45301</v>
      </c>
      <c r="J219" s="3" t="s">
        <v>990</v>
      </c>
      <c r="K219" s="24">
        <v>770.74</v>
      </c>
    </row>
    <row r="220" spans="2:11" ht="30" customHeight="1" x14ac:dyDescent="0.25">
      <c r="B220" s="3" t="s">
        <v>27</v>
      </c>
      <c r="C220" s="20">
        <v>216</v>
      </c>
      <c r="D220" s="21" t="s">
        <v>1238</v>
      </c>
      <c r="E220" s="22" t="s">
        <v>883</v>
      </c>
      <c r="F220" s="3" t="s">
        <v>884</v>
      </c>
      <c r="G220" s="39">
        <f>HYPERLINK(Planilha2!Y219,Planilha2!X219)</f>
        <v>41425</v>
      </c>
      <c r="H220" s="23">
        <v>45299</v>
      </c>
      <c r="I220" s="23">
        <v>45301</v>
      </c>
      <c r="J220" s="3" t="s">
        <v>990</v>
      </c>
      <c r="K220" s="24">
        <v>15102.58</v>
      </c>
    </row>
    <row r="221" spans="2:11" ht="30" customHeight="1" x14ac:dyDescent="0.25">
      <c r="B221" s="3" t="s">
        <v>27</v>
      </c>
      <c r="C221" s="20">
        <v>217</v>
      </c>
      <c r="D221" s="21" t="s">
        <v>956</v>
      </c>
      <c r="E221" s="22" t="s">
        <v>957</v>
      </c>
      <c r="F221" s="3" t="s">
        <v>441</v>
      </c>
      <c r="G221" s="39">
        <f>HYPERLINK(Planilha2!Y220,Planilha2!X220)</f>
        <v>13</v>
      </c>
      <c r="H221" s="23">
        <v>45299</v>
      </c>
      <c r="I221" s="23">
        <v>45301</v>
      </c>
      <c r="J221" s="3" t="s">
        <v>990</v>
      </c>
      <c r="K221" s="24">
        <v>384.91</v>
      </c>
    </row>
    <row r="222" spans="2:11" ht="30" customHeight="1" x14ac:dyDescent="0.25">
      <c r="B222" s="3" t="s">
        <v>27</v>
      </c>
      <c r="C222" s="20">
        <v>218</v>
      </c>
      <c r="D222" s="21" t="s">
        <v>78</v>
      </c>
      <c r="E222" s="22" t="s">
        <v>79</v>
      </c>
      <c r="F222" s="3" t="s">
        <v>80</v>
      </c>
      <c r="G222" s="39">
        <f>HYPERLINK(Planilha2!Y221,Planilha2!X221)</f>
        <v>724</v>
      </c>
      <c r="H222" s="23">
        <v>45299</v>
      </c>
      <c r="I222" s="23">
        <v>45301</v>
      </c>
      <c r="J222" s="3" t="s">
        <v>990</v>
      </c>
      <c r="K222" s="24">
        <v>686.14</v>
      </c>
    </row>
    <row r="223" spans="2:11" ht="30" customHeight="1" x14ac:dyDescent="0.25">
      <c r="B223" s="3" t="s">
        <v>27</v>
      </c>
      <c r="C223" s="20">
        <v>219</v>
      </c>
      <c r="D223" s="21" t="s">
        <v>698</v>
      </c>
      <c r="E223" s="22" t="s">
        <v>699</v>
      </c>
      <c r="F223" s="3" t="s">
        <v>700</v>
      </c>
      <c r="G223" s="39">
        <f>HYPERLINK(Planilha2!Y222,Planilha2!X222)</f>
        <v>1954</v>
      </c>
      <c r="H223" s="23">
        <v>45299</v>
      </c>
      <c r="I223" s="23">
        <v>45301</v>
      </c>
      <c r="J223" s="3" t="s">
        <v>990</v>
      </c>
      <c r="K223" s="24">
        <v>91755.78</v>
      </c>
    </row>
    <row r="224" spans="2:11" ht="30" customHeight="1" x14ac:dyDescent="0.25">
      <c r="B224" s="3" t="s">
        <v>27</v>
      </c>
      <c r="C224" s="20">
        <v>220</v>
      </c>
      <c r="D224" s="21" t="s">
        <v>698</v>
      </c>
      <c r="E224" s="22" t="s">
        <v>699</v>
      </c>
      <c r="F224" s="3" t="s">
        <v>968</v>
      </c>
      <c r="G224" s="39">
        <f>HYPERLINK(Planilha2!Y223,Planilha2!X223)</f>
        <v>1965</v>
      </c>
      <c r="H224" s="23">
        <v>45299</v>
      </c>
      <c r="I224" s="23">
        <v>45301</v>
      </c>
      <c r="J224" s="3" t="s">
        <v>990</v>
      </c>
      <c r="K224" s="24">
        <v>140458.32999999999</v>
      </c>
    </row>
    <row r="225" spans="2:11" ht="30" customHeight="1" x14ac:dyDescent="0.25">
      <c r="B225" s="3" t="s">
        <v>27</v>
      </c>
      <c r="C225" s="20">
        <v>221</v>
      </c>
      <c r="D225" s="21" t="s">
        <v>983</v>
      </c>
      <c r="E225" s="22" t="s">
        <v>984</v>
      </c>
      <c r="F225" s="3" t="s">
        <v>220</v>
      </c>
      <c r="G225" s="39">
        <f>HYPERLINK(Planilha2!Y224,Planilha2!X224)</f>
        <v>1</v>
      </c>
      <c r="H225" s="23">
        <v>45299</v>
      </c>
      <c r="I225" s="23">
        <v>45301</v>
      </c>
      <c r="J225" s="3" t="s">
        <v>990</v>
      </c>
      <c r="K225" s="24">
        <v>1500</v>
      </c>
    </row>
    <row r="226" spans="2:11" ht="30" customHeight="1" x14ac:dyDescent="0.25">
      <c r="B226" s="3" t="s">
        <v>27</v>
      </c>
      <c r="C226" s="20">
        <v>222</v>
      </c>
      <c r="D226" s="21" t="s">
        <v>29</v>
      </c>
      <c r="E226" s="22" t="s">
        <v>30</v>
      </c>
      <c r="F226" s="3" t="s">
        <v>31</v>
      </c>
      <c r="G226" s="39">
        <f>HYPERLINK(Planilha2!Y225,Planilha2!X225)</f>
        <v>46</v>
      </c>
      <c r="H226" s="23">
        <v>45300</v>
      </c>
      <c r="I226" s="23">
        <v>45302</v>
      </c>
      <c r="J226" s="3" t="s">
        <v>990</v>
      </c>
      <c r="K226" s="24">
        <v>9418.23</v>
      </c>
    </row>
    <row r="227" spans="2:11" ht="30" customHeight="1" x14ac:dyDescent="0.25">
      <c r="B227" s="3" t="s">
        <v>27</v>
      </c>
      <c r="C227" s="20">
        <v>223</v>
      </c>
      <c r="D227" s="21" t="s">
        <v>345</v>
      </c>
      <c r="E227" s="22" t="s">
        <v>346</v>
      </c>
      <c r="F227" s="3" t="s">
        <v>347</v>
      </c>
      <c r="G227" s="39">
        <f>HYPERLINK(Planilha2!Y226,Planilha2!X226)</f>
        <v>523</v>
      </c>
      <c r="H227" s="23">
        <v>45301</v>
      </c>
      <c r="I227" s="23">
        <v>45303</v>
      </c>
      <c r="J227" s="3" t="s">
        <v>990</v>
      </c>
      <c r="K227" s="24">
        <v>25851</v>
      </c>
    </row>
    <row r="228" spans="2:11" ht="30" customHeight="1" x14ac:dyDescent="0.25">
      <c r="B228" s="3" t="s">
        <v>27</v>
      </c>
      <c r="C228" s="20">
        <v>224</v>
      </c>
      <c r="D228" s="21" t="s">
        <v>326</v>
      </c>
      <c r="E228" s="22" t="s">
        <v>327</v>
      </c>
      <c r="F228" s="3" t="s">
        <v>328</v>
      </c>
      <c r="G228" s="39">
        <f>HYPERLINK(Planilha2!Y227,Planilha2!X227)</f>
        <v>625</v>
      </c>
      <c r="H228" s="23">
        <v>45301</v>
      </c>
      <c r="I228" s="23">
        <v>45303</v>
      </c>
      <c r="J228" s="3" t="s">
        <v>990</v>
      </c>
      <c r="K228" s="24">
        <v>46227.68</v>
      </c>
    </row>
    <row r="229" spans="2:11" ht="30" customHeight="1" x14ac:dyDescent="0.25">
      <c r="B229" s="3" t="s">
        <v>27</v>
      </c>
      <c r="C229" s="20">
        <v>225</v>
      </c>
      <c r="D229" s="21" t="s">
        <v>540</v>
      </c>
      <c r="E229" s="22" t="s">
        <v>541</v>
      </c>
      <c r="F229" s="3" t="s">
        <v>752</v>
      </c>
      <c r="G229" s="39">
        <f>HYPERLINK(Planilha2!Y228,Planilha2!X228)</f>
        <v>202099</v>
      </c>
      <c r="H229" s="23">
        <v>45301</v>
      </c>
      <c r="I229" s="23">
        <v>45303</v>
      </c>
      <c r="J229" s="3" t="s">
        <v>990</v>
      </c>
      <c r="K229" s="24">
        <v>2119.67</v>
      </c>
    </row>
    <row r="230" spans="2:11" ht="30" customHeight="1" x14ac:dyDescent="0.25">
      <c r="B230" s="3" t="s">
        <v>27</v>
      </c>
      <c r="C230" s="20">
        <v>226</v>
      </c>
      <c r="D230" s="21" t="s">
        <v>540</v>
      </c>
      <c r="E230" s="22" t="s">
        <v>541</v>
      </c>
      <c r="F230" s="3" t="s">
        <v>752</v>
      </c>
      <c r="G230" s="39">
        <f>HYPERLINK(Planilha2!Y229,Planilha2!X229)</f>
        <v>202098</v>
      </c>
      <c r="H230" s="23">
        <v>45301</v>
      </c>
      <c r="I230" s="23">
        <v>45303</v>
      </c>
      <c r="J230" s="3" t="s">
        <v>990</v>
      </c>
      <c r="K230" s="24">
        <v>2119.67</v>
      </c>
    </row>
    <row r="231" spans="2:11" ht="30" customHeight="1" x14ac:dyDescent="0.25">
      <c r="B231" s="3" t="s">
        <v>27</v>
      </c>
      <c r="C231" s="20">
        <v>227</v>
      </c>
      <c r="D231" s="21" t="s">
        <v>540</v>
      </c>
      <c r="E231" s="22" t="s">
        <v>541</v>
      </c>
      <c r="F231" s="3" t="s">
        <v>752</v>
      </c>
      <c r="G231" s="39">
        <f>HYPERLINK(Planilha2!Y230,Planilha2!X230)</f>
        <v>202097</v>
      </c>
      <c r="H231" s="23">
        <v>45301</v>
      </c>
      <c r="I231" s="23">
        <v>45303</v>
      </c>
      <c r="J231" s="3" t="s">
        <v>990</v>
      </c>
      <c r="K231" s="24">
        <v>2119.67</v>
      </c>
    </row>
    <row r="232" spans="2:11" ht="30" customHeight="1" x14ac:dyDescent="0.25">
      <c r="B232" s="3" t="s">
        <v>27</v>
      </c>
      <c r="C232" s="20">
        <v>228</v>
      </c>
      <c r="D232" s="21" t="s">
        <v>540</v>
      </c>
      <c r="E232" s="22" t="s">
        <v>541</v>
      </c>
      <c r="F232" s="3" t="s">
        <v>752</v>
      </c>
      <c r="G232" s="39">
        <f>HYPERLINK(Planilha2!Y231,Planilha2!X231)</f>
        <v>202096</v>
      </c>
      <c r="H232" s="23">
        <v>45301</v>
      </c>
      <c r="I232" s="23">
        <v>45303</v>
      </c>
      <c r="J232" s="3" t="s">
        <v>990</v>
      </c>
      <c r="K232" s="24">
        <v>2158.1799999999998</v>
      </c>
    </row>
    <row r="233" spans="2:11" ht="30" customHeight="1" x14ac:dyDescent="0.25">
      <c r="B233" s="3" t="s">
        <v>27</v>
      </c>
      <c r="C233" s="20">
        <v>229</v>
      </c>
      <c r="D233" s="21" t="s">
        <v>540</v>
      </c>
      <c r="E233" s="22" t="s">
        <v>541</v>
      </c>
      <c r="F233" s="3" t="s">
        <v>752</v>
      </c>
      <c r="G233" s="39">
        <f>HYPERLINK(Planilha2!Y232,Planilha2!X232)</f>
        <v>202106</v>
      </c>
      <c r="H233" s="23">
        <v>45301</v>
      </c>
      <c r="I233" s="23">
        <v>45303</v>
      </c>
      <c r="J233" s="3" t="s">
        <v>990</v>
      </c>
      <c r="K233" s="24">
        <v>2158.1799999999998</v>
      </c>
    </row>
    <row r="234" spans="2:11" ht="30" customHeight="1" x14ac:dyDescent="0.25">
      <c r="B234" s="3" t="s">
        <v>27</v>
      </c>
      <c r="C234" s="20">
        <v>230</v>
      </c>
      <c r="D234" s="21" t="s">
        <v>540</v>
      </c>
      <c r="E234" s="22" t="s">
        <v>541</v>
      </c>
      <c r="F234" s="3" t="s">
        <v>752</v>
      </c>
      <c r="G234" s="39">
        <f>HYPERLINK(Planilha2!Y233,Planilha2!X233)</f>
        <v>202105</v>
      </c>
      <c r="H234" s="23">
        <v>45301</v>
      </c>
      <c r="I234" s="23">
        <v>45303</v>
      </c>
      <c r="J234" s="3" t="s">
        <v>990</v>
      </c>
      <c r="K234" s="24">
        <v>2158.1799999999998</v>
      </c>
    </row>
    <row r="235" spans="2:11" ht="30" customHeight="1" x14ac:dyDescent="0.25">
      <c r="B235" s="3" t="s">
        <v>27</v>
      </c>
      <c r="C235" s="20">
        <v>231</v>
      </c>
      <c r="D235" s="21" t="s">
        <v>540</v>
      </c>
      <c r="E235" s="22" t="s">
        <v>541</v>
      </c>
      <c r="F235" s="3" t="s">
        <v>752</v>
      </c>
      <c r="G235" s="39">
        <f>HYPERLINK(Planilha2!Y234,Planilha2!X234)</f>
        <v>202104</v>
      </c>
      <c r="H235" s="23">
        <v>45301</v>
      </c>
      <c r="I235" s="23">
        <v>45303</v>
      </c>
      <c r="J235" s="3" t="s">
        <v>990</v>
      </c>
      <c r="K235" s="24">
        <v>2158.1799999999998</v>
      </c>
    </row>
    <row r="236" spans="2:11" ht="30" customHeight="1" x14ac:dyDescent="0.25">
      <c r="B236" s="3" t="s">
        <v>27</v>
      </c>
      <c r="C236" s="20">
        <v>232</v>
      </c>
      <c r="D236" s="21" t="s">
        <v>540</v>
      </c>
      <c r="E236" s="22" t="s">
        <v>541</v>
      </c>
      <c r="F236" s="3" t="s">
        <v>752</v>
      </c>
      <c r="G236" s="39">
        <f>HYPERLINK(Planilha2!Y235,Planilha2!X235)</f>
        <v>202103</v>
      </c>
      <c r="H236" s="23">
        <v>45301</v>
      </c>
      <c r="I236" s="23">
        <v>45303</v>
      </c>
      <c r="J236" s="3" t="s">
        <v>990</v>
      </c>
      <c r="K236" s="24">
        <v>2158.1799999999998</v>
      </c>
    </row>
    <row r="237" spans="2:11" ht="30" customHeight="1" x14ac:dyDescent="0.25">
      <c r="B237" s="3" t="s">
        <v>27</v>
      </c>
      <c r="C237" s="20">
        <v>233</v>
      </c>
      <c r="D237" s="21" t="s">
        <v>540</v>
      </c>
      <c r="E237" s="22" t="s">
        <v>541</v>
      </c>
      <c r="F237" s="3" t="s">
        <v>752</v>
      </c>
      <c r="G237" s="39">
        <f>HYPERLINK(Planilha2!Y236,Planilha2!X236)</f>
        <v>202102</v>
      </c>
      <c r="H237" s="23">
        <v>45301</v>
      </c>
      <c r="I237" s="23">
        <v>45303</v>
      </c>
      <c r="J237" s="3" t="s">
        <v>990</v>
      </c>
      <c r="K237" s="24">
        <v>2158.1799999999998</v>
      </c>
    </row>
    <row r="238" spans="2:11" ht="30" customHeight="1" x14ac:dyDescent="0.25">
      <c r="B238" s="3" t="s">
        <v>27</v>
      </c>
      <c r="C238" s="20">
        <v>234</v>
      </c>
      <c r="D238" s="21" t="s">
        <v>540</v>
      </c>
      <c r="E238" s="22" t="s">
        <v>541</v>
      </c>
      <c r="F238" s="3" t="s">
        <v>752</v>
      </c>
      <c r="G238" s="39">
        <f>HYPERLINK(Planilha2!Y237,Planilha2!X237)</f>
        <v>202101</v>
      </c>
      <c r="H238" s="23">
        <v>45301</v>
      </c>
      <c r="I238" s="23">
        <v>45303</v>
      </c>
      <c r="J238" s="3" t="s">
        <v>990</v>
      </c>
      <c r="K238" s="24">
        <v>2158.1799999999998</v>
      </c>
    </row>
    <row r="239" spans="2:11" ht="30" customHeight="1" x14ac:dyDescent="0.25">
      <c r="B239" s="3" t="s">
        <v>27</v>
      </c>
      <c r="C239" s="20">
        <v>235</v>
      </c>
      <c r="D239" s="21" t="s">
        <v>540</v>
      </c>
      <c r="E239" s="22" t="s">
        <v>541</v>
      </c>
      <c r="F239" s="3" t="s">
        <v>752</v>
      </c>
      <c r="G239" s="39">
        <f>HYPERLINK(Planilha2!Y238,Planilha2!X238)</f>
        <v>202100</v>
      </c>
      <c r="H239" s="23">
        <v>45301</v>
      </c>
      <c r="I239" s="23">
        <v>45303</v>
      </c>
      <c r="J239" s="3" t="s">
        <v>990</v>
      </c>
      <c r="K239" s="24">
        <v>2158.1799999999998</v>
      </c>
    </row>
    <row r="240" spans="2:11" ht="30" customHeight="1" x14ac:dyDescent="0.25">
      <c r="B240" s="3" t="s">
        <v>27</v>
      </c>
      <c r="C240" s="20">
        <v>236</v>
      </c>
      <c r="D240" s="21" t="s">
        <v>196</v>
      </c>
      <c r="E240" s="22" t="s">
        <v>197</v>
      </c>
      <c r="F240" s="3" t="s">
        <v>198</v>
      </c>
      <c r="G240" s="39">
        <f>HYPERLINK(Planilha2!Y239,Planilha2!X239)</f>
        <v>48282</v>
      </c>
      <c r="H240" s="23">
        <v>45301</v>
      </c>
      <c r="I240" s="23">
        <v>45303</v>
      </c>
      <c r="J240" s="3" t="s">
        <v>990</v>
      </c>
      <c r="K240" s="24">
        <v>320.97000000000003</v>
      </c>
    </row>
    <row r="241" spans="2:11" ht="30" customHeight="1" x14ac:dyDescent="0.25">
      <c r="B241" s="3" t="s">
        <v>27</v>
      </c>
      <c r="C241" s="20">
        <v>237</v>
      </c>
      <c r="D241" s="21" t="s">
        <v>196</v>
      </c>
      <c r="E241" s="22" t="s">
        <v>197</v>
      </c>
      <c r="F241" s="3" t="s">
        <v>198</v>
      </c>
      <c r="G241" s="39">
        <f>HYPERLINK(Planilha2!Y240,Planilha2!X240)</f>
        <v>56217</v>
      </c>
      <c r="H241" s="23">
        <v>45301</v>
      </c>
      <c r="I241" s="23">
        <v>45303</v>
      </c>
      <c r="J241" s="3" t="s">
        <v>990</v>
      </c>
      <c r="K241" s="24">
        <v>320.97000000000003</v>
      </c>
    </row>
    <row r="242" spans="2:11" ht="30" customHeight="1" x14ac:dyDescent="0.25">
      <c r="B242" s="3" t="s">
        <v>27</v>
      </c>
      <c r="C242" s="20">
        <v>238</v>
      </c>
      <c r="D242" s="21" t="s">
        <v>196</v>
      </c>
      <c r="E242" s="22" t="s">
        <v>197</v>
      </c>
      <c r="F242" s="3" t="s">
        <v>198</v>
      </c>
      <c r="G242" s="39">
        <f>HYPERLINK(Planilha2!Y241,Planilha2!X241)</f>
        <v>71661</v>
      </c>
      <c r="H242" s="23">
        <v>45301</v>
      </c>
      <c r="I242" s="23">
        <v>45303</v>
      </c>
      <c r="J242" s="3" t="s">
        <v>990</v>
      </c>
      <c r="K242" s="24">
        <v>360.63</v>
      </c>
    </row>
    <row r="243" spans="2:11" ht="30" customHeight="1" x14ac:dyDescent="0.25">
      <c r="B243" s="3" t="s">
        <v>27</v>
      </c>
      <c r="C243" s="20">
        <v>239</v>
      </c>
      <c r="D243" s="21" t="s">
        <v>196</v>
      </c>
      <c r="E243" s="22" t="s">
        <v>197</v>
      </c>
      <c r="F243" s="3" t="s">
        <v>198</v>
      </c>
      <c r="G243" s="39">
        <f>HYPERLINK(Planilha2!Y242,Planilha2!X242)</f>
        <v>80158</v>
      </c>
      <c r="H243" s="23">
        <v>45301</v>
      </c>
      <c r="I243" s="23">
        <v>45303</v>
      </c>
      <c r="J243" s="3" t="s">
        <v>990</v>
      </c>
      <c r="K243" s="24">
        <v>360.63</v>
      </c>
    </row>
    <row r="244" spans="2:11" ht="30" customHeight="1" x14ac:dyDescent="0.25">
      <c r="B244" s="3" t="s">
        <v>27</v>
      </c>
      <c r="C244" s="20">
        <v>240</v>
      </c>
      <c r="D244" s="21" t="s">
        <v>833</v>
      </c>
      <c r="E244" s="22" t="s">
        <v>834</v>
      </c>
      <c r="F244" s="3" t="s">
        <v>835</v>
      </c>
      <c r="G244" s="39">
        <f>HYPERLINK(Planilha2!Y243,Planilha2!X243)</f>
        <v>129</v>
      </c>
      <c r="H244" s="23">
        <v>45302</v>
      </c>
      <c r="I244" s="23">
        <v>45304</v>
      </c>
      <c r="J244" s="3" t="s">
        <v>990</v>
      </c>
      <c r="K244" s="24">
        <v>6686.54</v>
      </c>
    </row>
    <row r="245" spans="2:11" ht="30" customHeight="1" x14ac:dyDescent="0.25">
      <c r="B245" s="3" t="s">
        <v>27</v>
      </c>
      <c r="C245" s="20">
        <v>241</v>
      </c>
      <c r="D245" s="21" t="s">
        <v>945</v>
      </c>
      <c r="E245" s="22" t="s">
        <v>946</v>
      </c>
      <c r="F245" s="3" t="s">
        <v>947</v>
      </c>
      <c r="G245" s="39">
        <f>HYPERLINK(Planilha2!Y244,Planilha2!X244)</f>
        <v>947224</v>
      </c>
      <c r="H245" s="23">
        <v>45302</v>
      </c>
      <c r="I245" s="23">
        <v>45306</v>
      </c>
      <c r="J245" s="3" t="s">
        <v>990</v>
      </c>
      <c r="K245" s="24">
        <v>18049.900000000001</v>
      </c>
    </row>
    <row r="246" spans="2:11" ht="30" customHeight="1" x14ac:dyDescent="0.25">
      <c r="B246" s="3" t="s">
        <v>27</v>
      </c>
      <c r="C246" s="20">
        <v>242</v>
      </c>
      <c r="D246" s="21" t="s">
        <v>945</v>
      </c>
      <c r="E246" s="22" t="s">
        <v>946</v>
      </c>
      <c r="F246" s="3" t="s">
        <v>947</v>
      </c>
      <c r="G246" s="39">
        <f>HYPERLINK(Planilha2!Y245,Planilha2!X245)</f>
        <v>947561</v>
      </c>
      <c r="H246" s="23">
        <v>45302</v>
      </c>
      <c r="I246" s="23">
        <v>45306</v>
      </c>
      <c r="J246" s="3" t="s">
        <v>990</v>
      </c>
      <c r="K246" s="24">
        <v>348736.17</v>
      </c>
    </row>
    <row r="247" spans="2:11" ht="30" customHeight="1" x14ac:dyDescent="0.25">
      <c r="B247" s="3" t="s">
        <v>27</v>
      </c>
      <c r="C247" s="20">
        <v>243</v>
      </c>
      <c r="D247" s="21" t="s">
        <v>856</v>
      </c>
      <c r="E247" s="22" t="s">
        <v>857</v>
      </c>
      <c r="F247" s="3" t="s">
        <v>858</v>
      </c>
      <c r="G247" s="39">
        <f>HYPERLINK(Planilha2!Y246,Planilha2!X246)</f>
        <v>44110097</v>
      </c>
      <c r="H247" s="23">
        <v>45307</v>
      </c>
      <c r="I247" s="23">
        <v>45309</v>
      </c>
      <c r="J247" s="3" t="s">
        <v>990</v>
      </c>
      <c r="K247" s="24">
        <v>169.84</v>
      </c>
    </row>
    <row r="248" spans="2:11" ht="30" customHeight="1" x14ac:dyDescent="0.25">
      <c r="B248" s="3" t="s">
        <v>27</v>
      </c>
      <c r="C248" s="20">
        <v>244</v>
      </c>
      <c r="D248" s="21" t="s">
        <v>144</v>
      </c>
      <c r="E248" s="22" t="s">
        <v>145</v>
      </c>
      <c r="F248" s="3" t="s">
        <v>146</v>
      </c>
      <c r="G248" s="39">
        <f>HYPERLINK(Planilha2!Y247,Planilha2!X247)</f>
        <v>2</v>
      </c>
      <c r="H248" s="23">
        <v>45308</v>
      </c>
      <c r="I248" s="23">
        <v>45310</v>
      </c>
      <c r="J248" s="3" t="s">
        <v>990</v>
      </c>
      <c r="K248" s="24">
        <v>1720</v>
      </c>
    </row>
    <row r="249" spans="2:11" ht="30" customHeight="1" x14ac:dyDescent="0.25">
      <c r="B249" s="3" t="s">
        <v>27</v>
      </c>
      <c r="C249" s="20">
        <v>245</v>
      </c>
      <c r="D249" s="21" t="s">
        <v>297</v>
      </c>
      <c r="E249" s="22" t="s">
        <v>298</v>
      </c>
      <c r="F249" s="3" t="s">
        <v>299</v>
      </c>
      <c r="G249" s="39">
        <f>HYPERLINK(Planilha2!Y248,Planilha2!X248)</f>
        <v>129819</v>
      </c>
      <c r="H249" s="23">
        <v>45317</v>
      </c>
      <c r="I249" s="23">
        <v>45321</v>
      </c>
      <c r="J249" s="3" t="s">
        <v>990</v>
      </c>
      <c r="K249" s="24">
        <v>1598.66</v>
      </c>
    </row>
    <row r="250" spans="2:11" ht="20.100000000000001" customHeight="1" x14ac:dyDescent="0.25">
      <c r="B250" s="48" t="s">
        <v>11</v>
      </c>
      <c r="C250" s="49"/>
      <c r="D250" s="40" t="s">
        <v>12</v>
      </c>
      <c r="E250" s="41"/>
      <c r="F250" s="41"/>
      <c r="G250" s="41"/>
      <c r="H250" s="41"/>
      <c r="I250" s="41"/>
      <c r="J250" s="41"/>
      <c r="K250" s="42"/>
    </row>
    <row r="251" spans="2:11" ht="20.100000000000001" customHeight="1" x14ac:dyDescent="0.25">
      <c r="B251" s="48" t="s">
        <v>13</v>
      </c>
      <c r="C251" s="49"/>
      <c r="D251" s="43">
        <v>45408</v>
      </c>
      <c r="E251" s="44"/>
      <c r="F251" s="44"/>
      <c r="G251" s="44"/>
      <c r="H251" s="44"/>
      <c r="I251" s="44"/>
      <c r="J251" s="44"/>
      <c r="K251" s="45"/>
    </row>
    <row r="252" spans="2:11" ht="24" customHeight="1" x14ac:dyDescent="0.25"/>
    <row r="262" spans="8:8" x14ac:dyDescent="0.25">
      <c r="H262" s="4"/>
    </row>
  </sheetData>
  <sortState ref="B4:K249">
    <sortCondition ref="H4:H249"/>
  </sortState>
  <mergeCells count="5">
    <mergeCell ref="D250:K250"/>
    <mergeCell ref="D251:K251"/>
    <mergeCell ref="B1:K2"/>
    <mergeCell ref="B250:C250"/>
    <mergeCell ref="B251:C251"/>
  </mergeCells>
  <printOptions horizontalCentered="1" verticalCentered="1"/>
  <pageMargins left="0" right="0" top="0.74803149606299213" bottom="0.74803149606299213" header="0.19685039370078741" footer="0.19685039370078741"/>
  <pageSetup paperSize="9" scale="37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prestacao_de_servicos__2023-11.html"/>
    <webPublishItem id="15329" divId="mpmg__realizacao_de_obras__2023-05 (2)_15329" sourceType="printArea" destinationFile="C:\Users\acsantos.plansul\Downloads\mpmg__prestacao_de_servicos__2023-12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50"/>
  <sheetViews>
    <sheetView topLeftCell="Z1" zoomScale="115" zoomScaleNormal="115" workbookViewId="0">
      <selection activeCell="AH19" sqref="AH19"/>
    </sheetView>
  </sheetViews>
  <sheetFormatPr defaultRowHeight="11.25" customHeight="1" x14ac:dyDescent="0.2"/>
  <cols>
    <col min="1" max="1" width="5.7109375" style="5" hidden="1" customWidth="1"/>
    <col min="2" max="2" width="9.7109375" style="5" hidden="1" customWidth="1"/>
    <col min="3" max="3" width="21.7109375" style="5" hidden="1" customWidth="1"/>
    <col min="4" max="4" width="32.7109375" style="5" hidden="1" customWidth="1"/>
    <col min="5" max="5" width="19.28515625" style="8" hidden="1" customWidth="1"/>
    <col min="6" max="6" width="58.7109375" style="10" hidden="1" customWidth="1"/>
    <col min="7" max="7" width="15.7109375" style="5" hidden="1" customWidth="1"/>
    <col min="8" max="8" width="12.85546875" style="5" hidden="1" customWidth="1"/>
    <col min="9" max="9" width="13.140625" style="5" hidden="1" customWidth="1"/>
    <col min="10" max="10" width="37.28515625" style="17" hidden="1" customWidth="1"/>
    <col min="11" max="11" width="16.140625" style="5" hidden="1" customWidth="1"/>
    <col min="12" max="13" width="15.7109375" style="5" hidden="1" customWidth="1"/>
    <col min="14" max="14" width="6.42578125" style="5" hidden="1" customWidth="1"/>
    <col min="15" max="15" width="20.140625" style="5" hidden="1" customWidth="1"/>
    <col min="16" max="16" width="27.140625" style="8" hidden="1" customWidth="1"/>
    <col min="17" max="18" width="60.7109375" style="5" hidden="1" customWidth="1"/>
    <col min="19" max="19" width="32.42578125" style="5" hidden="1" customWidth="1"/>
    <col min="20" max="20" width="34.42578125" style="5" hidden="1" customWidth="1"/>
    <col min="21" max="21" width="52.42578125" style="5" hidden="1" customWidth="1"/>
    <col min="22" max="22" width="3.7109375" style="5" hidden="1" customWidth="1"/>
    <col min="23" max="23" width="120.85546875" style="5" hidden="1" customWidth="1"/>
    <col min="24" max="24" width="8.7109375" style="5" hidden="1" customWidth="1"/>
    <col min="25" max="25" width="133.7109375" style="5" hidden="1" customWidth="1"/>
    <col min="26" max="16384" width="9.140625" style="5"/>
  </cols>
  <sheetData>
    <row r="2" spans="2:25" ht="11.25" customHeight="1" x14ac:dyDescent="0.2">
      <c r="L2" s="6" t="s">
        <v>14</v>
      </c>
      <c r="M2" s="6"/>
      <c r="N2" s="6"/>
      <c r="O2" s="6"/>
      <c r="P2" s="9"/>
      <c r="Y2" s="7" t="s">
        <v>15</v>
      </c>
    </row>
    <row r="3" spans="2:25" ht="11.25" customHeight="1" x14ac:dyDescent="0.2">
      <c r="B3" s="11" t="s">
        <v>1</v>
      </c>
      <c r="C3" s="11" t="s">
        <v>16</v>
      </c>
      <c r="D3" s="11" t="s">
        <v>17</v>
      </c>
      <c r="E3" s="12" t="s">
        <v>4</v>
      </c>
      <c r="F3" s="11" t="s">
        <v>18</v>
      </c>
      <c r="G3" s="11" t="s">
        <v>19</v>
      </c>
      <c r="H3" s="11" t="s">
        <v>20</v>
      </c>
      <c r="I3" s="11" t="s">
        <v>21</v>
      </c>
      <c r="J3" s="18" t="s">
        <v>22</v>
      </c>
      <c r="K3" s="11" t="s">
        <v>10</v>
      </c>
      <c r="L3" s="12"/>
      <c r="M3" s="12" t="s">
        <v>23</v>
      </c>
      <c r="N3" s="12"/>
      <c r="O3" s="12"/>
      <c r="P3" s="12" t="s">
        <v>24</v>
      </c>
      <c r="Q3" s="13"/>
      <c r="R3" s="13"/>
      <c r="S3" s="13"/>
      <c r="T3" s="13"/>
      <c r="U3" s="13"/>
      <c r="V3" s="13"/>
      <c r="W3" s="13"/>
      <c r="X3" s="12" t="s">
        <v>25</v>
      </c>
      <c r="Y3" s="12" t="s">
        <v>26</v>
      </c>
    </row>
    <row r="4" spans="2:25" ht="11.25" customHeight="1" x14ac:dyDescent="0.2">
      <c r="B4" s="25" t="s">
        <v>27</v>
      </c>
      <c r="C4" s="26" t="s">
        <v>682</v>
      </c>
      <c r="D4" s="27" t="s">
        <v>683</v>
      </c>
      <c r="E4" s="28" t="s">
        <v>684</v>
      </c>
      <c r="F4" s="28" t="s">
        <v>685</v>
      </c>
      <c r="G4" s="29">
        <v>14827</v>
      </c>
      <c r="H4" s="30">
        <f t="shared" ref="H4:H67" si="0">WORKDAY(I4,-2)</f>
        <v>45261</v>
      </c>
      <c r="I4" s="30">
        <v>45265</v>
      </c>
      <c r="J4" s="28" t="s">
        <v>686</v>
      </c>
      <c r="K4" s="31">
        <v>7774.8</v>
      </c>
      <c r="L4" s="25" t="s">
        <v>33</v>
      </c>
      <c r="M4" s="32">
        <f t="shared" ref="M4:M67" si="1">G4</f>
        <v>14827</v>
      </c>
      <c r="N4" s="32" t="s">
        <v>34</v>
      </c>
      <c r="O4" s="25" t="s">
        <v>35</v>
      </c>
      <c r="P4" s="32" t="str">
        <f t="shared" ref="P4:P67" si="2">J4</f>
        <v xml:space="preserve">192-20 </v>
      </c>
      <c r="Q4" s="25" t="str">
        <f t="shared" ref="Q4:Q67" si="3">CONCATENATE(L4,M4,N4,O4,P4,)</f>
        <v xml:space="preserve">mpmg_nota_fiscal_14827-2023_unid_1091_contrato_192-20 </v>
      </c>
      <c r="R4" s="25" t="s">
        <v>687</v>
      </c>
      <c r="S4" s="14" t="s">
        <v>37</v>
      </c>
      <c r="T4" s="14" t="s">
        <v>991</v>
      </c>
      <c r="U4" s="14" t="str">
        <f t="shared" ref="U4:U66" si="4">R4</f>
        <v xml:space="preserve">mpmg_nota_fiscal_14827-2023_unid_1091_contrato_192-20 </v>
      </c>
      <c r="V4" s="14" t="s">
        <v>38</v>
      </c>
      <c r="W4" s="14" t="str">
        <f t="shared" ref="W4:W66" si="5">CONCATENATE(S4,T4,U4,V4)</f>
        <v>https://transparencia.mpmg.mp.br/download/notas_fiscais/prestacao_de_servicos/2023/12/mpmg_nota_fiscal_14827-2023_unid_1091_contrato_192-20 .pdf</v>
      </c>
      <c r="X4" s="15">
        <f>G4</f>
        <v>14827</v>
      </c>
      <c r="Y4" s="16" t="s">
        <v>1014</v>
      </c>
    </row>
    <row r="5" spans="2:25" ht="11.25" customHeight="1" x14ac:dyDescent="0.2">
      <c r="B5" s="25" t="s">
        <v>27</v>
      </c>
      <c r="C5" s="26" t="s">
        <v>682</v>
      </c>
      <c r="D5" s="27" t="s">
        <v>683</v>
      </c>
      <c r="E5" s="28" t="s">
        <v>684</v>
      </c>
      <c r="F5" s="28" t="s">
        <v>685</v>
      </c>
      <c r="G5" s="29">
        <v>15076</v>
      </c>
      <c r="H5" s="30">
        <f t="shared" si="0"/>
        <v>45261</v>
      </c>
      <c r="I5" s="30">
        <v>45265</v>
      </c>
      <c r="J5" s="28" t="s">
        <v>686</v>
      </c>
      <c r="K5" s="31">
        <v>7774.8</v>
      </c>
      <c r="L5" s="25" t="s">
        <v>33</v>
      </c>
      <c r="M5" s="32">
        <f t="shared" si="1"/>
        <v>15076</v>
      </c>
      <c r="N5" s="32" t="s">
        <v>34</v>
      </c>
      <c r="O5" s="25" t="s">
        <v>35</v>
      </c>
      <c r="P5" s="32" t="str">
        <f t="shared" si="2"/>
        <v xml:space="preserve">192-20 </v>
      </c>
      <c r="Q5" s="25" t="str">
        <f t="shared" si="3"/>
        <v xml:space="preserve">mpmg_nota_fiscal_15076-2023_unid_1091_contrato_192-20 </v>
      </c>
      <c r="R5" s="25" t="s">
        <v>688</v>
      </c>
      <c r="S5" s="14" t="s">
        <v>37</v>
      </c>
      <c r="T5" s="14" t="s">
        <v>991</v>
      </c>
      <c r="U5" s="14" t="str">
        <f t="shared" si="4"/>
        <v xml:space="preserve">mpmg_nota_fiscal_15076-2023_unid_1091_contrato_192-20 </v>
      </c>
      <c r="V5" s="14" t="s">
        <v>38</v>
      </c>
      <c r="W5" s="14" t="str">
        <f t="shared" si="5"/>
        <v>https://transparencia.mpmg.mp.br/download/notas_fiscais/prestacao_de_servicos/2023/12/mpmg_nota_fiscal_15076-2023_unid_1091_contrato_192-20 .pdf</v>
      </c>
      <c r="X5" s="15">
        <f t="shared" ref="X5:X68" si="6">G5</f>
        <v>15076</v>
      </c>
      <c r="Y5" s="16" t="s">
        <v>1015</v>
      </c>
    </row>
    <row r="6" spans="2:25" ht="11.25" customHeight="1" x14ac:dyDescent="0.2">
      <c r="B6" s="25" t="s">
        <v>27</v>
      </c>
      <c r="C6" s="26" t="s">
        <v>83</v>
      </c>
      <c r="D6" s="27" t="s">
        <v>84</v>
      </c>
      <c r="E6" s="28" t="s">
        <v>85</v>
      </c>
      <c r="F6" s="28" t="s">
        <v>86</v>
      </c>
      <c r="G6" s="29">
        <v>150541</v>
      </c>
      <c r="H6" s="30">
        <f t="shared" si="0"/>
        <v>45265</v>
      </c>
      <c r="I6" s="30">
        <v>45267</v>
      </c>
      <c r="J6" s="28" t="s">
        <v>87</v>
      </c>
      <c r="K6" s="31">
        <v>59696.5</v>
      </c>
      <c r="L6" s="25" t="s">
        <v>33</v>
      </c>
      <c r="M6" s="32">
        <f t="shared" si="1"/>
        <v>150541</v>
      </c>
      <c r="N6" s="32" t="s">
        <v>34</v>
      </c>
      <c r="O6" s="25" t="s">
        <v>35</v>
      </c>
      <c r="P6" s="32" t="str">
        <f t="shared" si="2"/>
        <v xml:space="preserve">227-18 </v>
      </c>
      <c r="Q6" s="25" t="str">
        <f t="shared" si="3"/>
        <v xml:space="preserve">mpmg_nota_fiscal_150541-2023_unid_1091_contrato_227-18 </v>
      </c>
      <c r="R6" s="25" t="s">
        <v>88</v>
      </c>
      <c r="S6" s="14" t="s">
        <v>37</v>
      </c>
      <c r="T6" s="14" t="s">
        <v>991</v>
      </c>
      <c r="U6" s="14" t="str">
        <f t="shared" si="4"/>
        <v xml:space="preserve">mpmg_nota_fiscal_150541-2023_unid_1091_contrato_227-18 </v>
      </c>
      <c r="V6" s="14" t="s">
        <v>38</v>
      </c>
      <c r="W6" s="14" t="str">
        <f t="shared" si="5"/>
        <v>https://transparencia.mpmg.mp.br/download/notas_fiscais/prestacao_de_servicos/2023/12/mpmg_nota_fiscal_150541-2023_unid_1091_contrato_227-18 .pdf</v>
      </c>
      <c r="X6" s="15">
        <f t="shared" si="6"/>
        <v>150541</v>
      </c>
      <c r="Y6" s="16" t="s">
        <v>1016</v>
      </c>
    </row>
    <row r="7" spans="2:25" ht="11.25" customHeight="1" x14ac:dyDescent="0.2">
      <c r="B7" s="25" t="s">
        <v>27</v>
      </c>
      <c r="C7" s="26" t="s">
        <v>91</v>
      </c>
      <c r="D7" s="27" t="s">
        <v>92</v>
      </c>
      <c r="E7" s="28" t="s">
        <v>93</v>
      </c>
      <c r="F7" s="28" t="s">
        <v>94</v>
      </c>
      <c r="G7" s="29">
        <v>2946</v>
      </c>
      <c r="H7" s="30">
        <f t="shared" si="0"/>
        <v>45265</v>
      </c>
      <c r="I7" s="30">
        <v>45267</v>
      </c>
      <c r="J7" s="28" t="s">
        <v>95</v>
      </c>
      <c r="K7" s="31">
        <v>61358.55</v>
      </c>
      <c r="L7" s="25" t="s">
        <v>33</v>
      </c>
      <c r="M7" s="32">
        <f t="shared" si="1"/>
        <v>2946</v>
      </c>
      <c r="N7" s="32" t="s">
        <v>34</v>
      </c>
      <c r="O7" s="25" t="s">
        <v>35</v>
      </c>
      <c r="P7" s="32" t="str">
        <f t="shared" si="2"/>
        <v xml:space="preserve">170-2020 </v>
      </c>
      <c r="Q7" s="25" t="str">
        <f t="shared" si="3"/>
        <v xml:space="preserve">mpmg_nota_fiscal_2946-2023_unid_1091_contrato_170-2020 </v>
      </c>
      <c r="R7" s="25" t="s">
        <v>96</v>
      </c>
      <c r="S7" s="14" t="s">
        <v>37</v>
      </c>
      <c r="T7" s="14" t="s">
        <v>991</v>
      </c>
      <c r="U7" s="14" t="str">
        <f t="shared" si="4"/>
        <v xml:space="preserve">mpmg_nota_fiscal_2946-2023_unid_1091_contrato_170-2020 </v>
      </c>
      <c r="V7" s="14" t="s">
        <v>38</v>
      </c>
      <c r="W7" s="14" t="str">
        <f t="shared" si="5"/>
        <v>https://transparencia.mpmg.mp.br/download/notas_fiscais/prestacao_de_servicos/2023/12/mpmg_nota_fiscal_2946-2023_unid_1091_contrato_170-2020 .pdf</v>
      </c>
      <c r="X7" s="15">
        <f t="shared" si="6"/>
        <v>2946</v>
      </c>
      <c r="Y7" s="16" t="s">
        <v>1017</v>
      </c>
    </row>
    <row r="8" spans="2:25" ht="11.25" customHeight="1" x14ac:dyDescent="0.2">
      <c r="B8" s="25" t="s">
        <v>27</v>
      </c>
      <c r="C8" s="26" t="s">
        <v>91</v>
      </c>
      <c r="D8" s="27" t="s">
        <v>92</v>
      </c>
      <c r="E8" s="28" t="s">
        <v>93</v>
      </c>
      <c r="F8" s="28" t="s">
        <v>94</v>
      </c>
      <c r="G8" s="29">
        <v>2947</v>
      </c>
      <c r="H8" s="30">
        <f t="shared" si="0"/>
        <v>45265</v>
      </c>
      <c r="I8" s="30">
        <v>45267</v>
      </c>
      <c r="J8" s="28" t="s">
        <v>95</v>
      </c>
      <c r="K8" s="31">
        <v>19139.09</v>
      </c>
      <c r="L8" s="25" t="s">
        <v>33</v>
      </c>
      <c r="M8" s="32">
        <f t="shared" si="1"/>
        <v>2947</v>
      </c>
      <c r="N8" s="32" t="s">
        <v>34</v>
      </c>
      <c r="O8" s="25" t="s">
        <v>35</v>
      </c>
      <c r="P8" s="32" t="str">
        <f t="shared" si="2"/>
        <v xml:space="preserve">170-2020 </v>
      </c>
      <c r="Q8" s="25" t="str">
        <f t="shared" si="3"/>
        <v xml:space="preserve">mpmg_nota_fiscal_2947-2023_unid_1091_contrato_170-2020 </v>
      </c>
      <c r="R8" s="25" t="s">
        <v>97</v>
      </c>
      <c r="S8" s="14" t="s">
        <v>37</v>
      </c>
      <c r="T8" s="14" t="s">
        <v>991</v>
      </c>
      <c r="U8" s="14" t="str">
        <f t="shared" si="4"/>
        <v xml:space="preserve">mpmg_nota_fiscal_2947-2023_unid_1091_contrato_170-2020 </v>
      </c>
      <c r="V8" s="14" t="s">
        <v>38</v>
      </c>
      <c r="W8" s="14" t="str">
        <f t="shared" si="5"/>
        <v>https://transparencia.mpmg.mp.br/download/notas_fiscais/prestacao_de_servicos/2023/12/mpmg_nota_fiscal_2947-2023_unid_1091_contrato_170-2020 .pdf</v>
      </c>
      <c r="X8" s="15">
        <f t="shared" si="6"/>
        <v>2947</v>
      </c>
      <c r="Y8" s="16" t="s">
        <v>1018</v>
      </c>
    </row>
    <row r="9" spans="2:25" ht="11.25" customHeight="1" x14ac:dyDescent="0.2">
      <c r="B9" s="25" t="s">
        <v>27</v>
      </c>
      <c r="C9" s="26" t="s">
        <v>91</v>
      </c>
      <c r="D9" s="27" t="s">
        <v>92</v>
      </c>
      <c r="E9" s="28" t="s">
        <v>93</v>
      </c>
      <c r="F9" s="28" t="s">
        <v>94</v>
      </c>
      <c r="G9" s="29">
        <v>2948</v>
      </c>
      <c r="H9" s="30">
        <f t="shared" si="0"/>
        <v>45265</v>
      </c>
      <c r="I9" s="30">
        <v>45267</v>
      </c>
      <c r="J9" s="28" t="s">
        <v>95</v>
      </c>
      <c r="K9" s="31">
        <v>2079.6</v>
      </c>
      <c r="L9" s="25" t="s">
        <v>33</v>
      </c>
      <c r="M9" s="32">
        <f t="shared" si="1"/>
        <v>2948</v>
      </c>
      <c r="N9" s="32" t="s">
        <v>34</v>
      </c>
      <c r="O9" s="25" t="s">
        <v>35</v>
      </c>
      <c r="P9" s="32" t="str">
        <f t="shared" si="2"/>
        <v xml:space="preserve">170-2020 </v>
      </c>
      <c r="Q9" s="25" t="str">
        <f t="shared" si="3"/>
        <v xml:space="preserve">mpmg_nota_fiscal_2948-2023_unid_1091_contrato_170-2020 </v>
      </c>
      <c r="R9" s="25" t="s">
        <v>98</v>
      </c>
      <c r="S9" s="14" t="s">
        <v>37</v>
      </c>
      <c r="T9" s="14" t="s">
        <v>991</v>
      </c>
      <c r="U9" s="14" t="str">
        <f t="shared" si="4"/>
        <v xml:space="preserve">mpmg_nota_fiscal_2948-2023_unid_1091_contrato_170-2020 </v>
      </c>
      <c r="V9" s="14" t="s">
        <v>38</v>
      </c>
      <c r="W9" s="14" t="str">
        <f t="shared" si="5"/>
        <v>https://transparencia.mpmg.mp.br/download/notas_fiscais/prestacao_de_servicos/2023/12/mpmg_nota_fiscal_2948-2023_unid_1091_contrato_170-2020 .pdf</v>
      </c>
      <c r="X9" s="15">
        <f t="shared" si="6"/>
        <v>2948</v>
      </c>
      <c r="Y9" s="16" t="s">
        <v>1019</v>
      </c>
    </row>
    <row r="10" spans="2:25" ht="11.25" customHeight="1" x14ac:dyDescent="0.2">
      <c r="B10" s="25" t="s">
        <v>27</v>
      </c>
      <c r="C10" s="26" t="s">
        <v>28</v>
      </c>
      <c r="D10" s="27" t="s">
        <v>29</v>
      </c>
      <c r="E10" s="28" t="s">
        <v>30</v>
      </c>
      <c r="F10" s="28" t="s">
        <v>31</v>
      </c>
      <c r="G10" s="29">
        <v>38</v>
      </c>
      <c r="H10" s="30">
        <f t="shared" si="0"/>
        <v>45272</v>
      </c>
      <c r="I10" s="30">
        <v>45274</v>
      </c>
      <c r="J10" s="28" t="s">
        <v>32</v>
      </c>
      <c r="K10" s="31">
        <v>7056</v>
      </c>
      <c r="L10" s="25" t="s">
        <v>33</v>
      </c>
      <c r="M10" s="32">
        <f t="shared" si="1"/>
        <v>38</v>
      </c>
      <c r="N10" s="32" t="s">
        <v>34</v>
      </c>
      <c r="O10" s="25" t="s">
        <v>35</v>
      </c>
      <c r="P10" s="32" t="str">
        <f t="shared" si="2"/>
        <v xml:space="preserve">084-23 </v>
      </c>
      <c r="Q10" s="25" t="str">
        <f t="shared" si="3"/>
        <v xml:space="preserve">mpmg_nota_fiscal_38-2023_unid_1091_contrato_084-23 </v>
      </c>
      <c r="R10" s="25" t="s">
        <v>36</v>
      </c>
      <c r="S10" s="14" t="s">
        <v>37</v>
      </c>
      <c r="T10" s="14" t="s">
        <v>991</v>
      </c>
      <c r="U10" s="14" t="str">
        <f t="shared" si="4"/>
        <v xml:space="preserve">mpmg_nota_fiscal_38-2023_unid_1091_contrato_084-23 </v>
      </c>
      <c r="V10" s="14" t="s">
        <v>38</v>
      </c>
      <c r="W10" s="14" t="str">
        <f t="shared" si="5"/>
        <v>https://transparencia.mpmg.mp.br/download/notas_fiscais/prestacao_de_servicos/2023/12/mpmg_nota_fiscal_38-2023_unid_1091_contrato_084-23 .pdf</v>
      </c>
      <c r="X10" s="15">
        <f t="shared" si="6"/>
        <v>38</v>
      </c>
      <c r="Y10" s="16" t="s">
        <v>1020</v>
      </c>
    </row>
    <row r="11" spans="2:25" ht="11.25" customHeight="1" x14ac:dyDescent="0.2">
      <c r="B11" s="25" t="s">
        <v>27</v>
      </c>
      <c r="C11" s="26" t="s">
        <v>39</v>
      </c>
      <c r="D11" s="27" t="s">
        <v>40</v>
      </c>
      <c r="E11" s="28" t="s">
        <v>41</v>
      </c>
      <c r="F11" s="28" t="s">
        <v>42</v>
      </c>
      <c r="G11" s="29">
        <v>848</v>
      </c>
      <c r="H11" s="30">
        <f t="shared" si="0"/>
        <v>45272</v>
      </c>
      <c r="I11" s="30">
        <v>45274</v>
      </c>
      <c r="J11" s="28" t="s">
        <v>43</v>
      </c>
      <c r="K11" s="31">
        <v>564.99</v>
      </c>
      <c r="L11" s="25" t="s">
        <v>33</v>
      </c>
      <c r="M11" s="32">
        <f t="shared" si="1"/>
        <v>848</v>
      </c>
      <c r="N11" s="32" t="s">
        <v>34</v>
      </c>
      <c r="O11" s="25" t="s">
        <v>35</v>
      </c>
      <c r="P11" s="32" t="str">
        <f t="shared" si="2"/>
        <v xml:space="preserve">226-18 </v>
      </c>
      <c r="Q11" s="25" t="str">
        <f t="shared" si="3"/>
        <v xml:space="preserve">mpmg_nota_fiscal_848-2023_unid_1091_contrato_226-18 </v>
      </c>
      <c r="R11" s="25" t="s">
        <v>44</v>
      </c>
      <c r="S11" s="14" t="s">
        <v>37</v>
      </c>
      <c r="T11" s="14" t="s">
        <v>991</v>
      </c>
      <c r="U11" s="14" t="str">
        <f t="shared" si="4"/>
        <v xml:space="preserve">mpmg_nota_fiscal_848-2023_unid_1091_contrato_226-18 </v>
      </c>
      <c r="V11" s="14" t="s">
        <v>38</v>
      </c>
      <c r="W11" s="14" t="str">
        <f t="shared" si="5"/>
        <v>https://transparencia.mpmg.mp.br/download/notas_fiscais/prestacao_de_servicos/2023/12/mpmg_nota_fiscal_848-2023_unid_1091_contrato_226-18 .pdf</v>
      </c>
      <c r="X11" s="15">
        <f t="shared" si="6"/>
        <v>848</v>
      </c>
      <c r="Y11" s="16" t="s">
        <v>1021</v>
      </c>
    </row>
    <row r="12" spans="2:25" ht="11.25" customHeight="1" x14ac:dyDescent="0.2">
      <c r="B12" s="25" t="s">
        <v>27</v>
      </c>
      <c r="C12" s="26" t="s">
        <v>45</v>
      </c>
      <c r="D12" s="27" t="s">
        <v>46</v>
      </c>
      <c r="E12" s="28" t="s">
        <v>47</v>
      </c>
      <c r="F12" s="28" t="s">
        <v>48</v>
      </c>
      <c r="G12" s="32">
        <v>390</v>
      </c>
      <c r="H12" s="30">
        <f t="shared" si="0"/>
        <v>45272</v>
      </c>
      <c r="I12" s="30">
        <v>45274</v>
      </c>
      <c r="J12" s="28" t="s">
        <v>49</v>
      </c>
      <c r="K12" s="31">
        <v>469253.2</v>
      </c>
      <c r="L12" s="25" t="s">
        <v>33</v>
      </c>
      <c r="M12" s="32">
        <f t="shared" si="1"/>
        <v>390</v>
      </c>
      <c r="N12" s="32" t="s">
        <v>34</v>
      </c>
      <c r="O12" s="25" t="s">
        <v>35</v>
      </c>
      <c r="P12" s="32" t="str">
        <f t="shared" si="2"/>
        <v xml:space="preserve">108-22 </v>
      </c>
      <c r="Q12" s="25" t="str">
        <f t="shared" si="3"/>
        <v xml:space="preserve">mpmg_nota_fiscal_390-2023_unid_1091_contrato_108-22 </v>
      </c>
      <c r="R12" s="25" t="s">
        <v>50</v>
      </c>
      <c r="S12" s="14" t="s">
        <v>37</v>
      </c>
      <c r="T12" s="14" t="s">
        <v>991</v>
      </c>
      <c r="U12" s="14" t="str">
        <f t="shared" si="4"/>
        <v xml:space="preserve">mpmg_nota_fiscal_390-2023_unid_1091_contrato_108-22 </v>
      </c>
      <c r="V12" s="14" t="s">
        <v>38</v>
      </c>
      <c r="W12" s="14" t="str">
        <f t="shared" si="5"/>
        <v>https://transparencia.mpmg.mp.br/download/notas_fiscais/prestacao_de_servicos/2023/12/mpmg_nota_fiscal_390-2023_unid_1091_contrato_108-22 .pdf</v>
      </c>
      <c r="X12" s="15">
        <f t="shared" si="6"/>
        <v>390</v>
      </c>
      <c r="Y12" s="16" t="s">
        <v>1022</v>
      </c>
    </row>
    <row r="13" spans="2:25" ht="11.25" customHeight="1" x14ac:dyDescent="0.2">
      <c r="B13" s="25" t="s">
        <v>27</v>
      </c>
      <c r="C13" s="26" t="s">
        <v>99</v>
      </c>
      <c r="D13" s="27" t="s">
        <v>100</v>
      </c>
      <c r="E13" s="28" t="s">
        <v>101</v>
      </c>
      <c r="F13" s="28" t="s">
        <v>102</v>
      </c>
      <c r="G13" s="29" t="s">
        <v>103</v>
      </c>
      <c r="H13" s="30">
        <f t="shared" si="0"/>
        <v>45272</v>
      </c>
      <c r="I13" s="30">
        <v>45274</v>
      </c>
      <c r="J13" s="28" t="s">
        <v>104</v>
      </c>
      <c r="K13" s="31">
        <v>665</v>
      </c>
      <c r="L13" s="25" t="s">
        <v>33</v>
      </c>
      <c r="M13" s="32" t="str">
        <f t="shared" si="1"/>
        <v>RPA12</v>
      </c>
      <c r="N13" s="32" t="s">
        <v>34</v>
      </c>
      <c r="O13" s="25" t="s">
        <v>35</v>
      </c>
      <c r="P13" s="32" t="str">
        <f t="shared" si="2"/>
        <v xml:space="preserve">028-23 </v>
      </c>
      <c r="Q13" s="25" t="str">
        <f t="shared" si="3"/>
        <v xml:space="preserve">mpmg_nota_fiscal_RPA12-2023_unid_1091_contrato_028-23 </v>
      </c>
      <c r="R13" s="25" t="s">
        <v>105</v>
      </c>
      <c r="S13" s="14" t="s">
        <v>37</v>
      </c>
      <c r="T13" s="14" t="s">
        <v>991</v>
      </c>
      <c r="U13" s="14" t="str">
        <f t="shared" si="4"/>
        <v xml:space="preserve">mpmg_nota_fiscal_RPA12-2023_unid_1091_contrato_028-23 </v>
      </c>
      <c r="V13" s="14" t="s">
        <v>38</v>
      </c>
      <c r="W13" s="14" t="str">
        <f t="shared" si="5"/>
        <v>https://transparencia.mpmg.mp.br/download/notas_fiscais/prestacao_de_servicos/2023/12/mpmg_nota_fiscal_RPA12-2023_unid_1091_contrato_028-23 .pdf</v>
      </c>
      <c r="X13" s="15" t="str">
        <f t="shared" si="6"/>
        <v>RPA12</v>
      </c>
      <c r="Y13" s="16" t="s">
        <v>1023</v>
      </c>
    </row>
    <row r="14" spans="2:25" ht="11.25" customHeight="1" x14ac:dyDescent="0.2">
      <c r="B14" s="25" t="s">
        <v>27</v>
      </c>
      <c r="C14" s="26" t="s">
        <v>112</v>
      </c>
      <c r="D14" s="27" t="s">
        <v>113</v>
      </c>
      <c r="E14" s="28" t="s">
        <v>114</v>
      </c>
      <c r="F14" s="28" t="s">
        <v>115</v>
      </c>
      <c r="G14" s="29" t="s">
        <v>116</v>
      </c>
      <c r="H14" s="30">
        <f t="shared" si="0"/>
        <v>45272</v>
      </c>
      <c r="I14" s="30">
        <v>45274</v>
      </c>
      <c r="J14" s="28" t="s">
        <v>117</v>
      </c>
      <c r="K14" s="31">
        <v>538.55999999999995</v>
      </c>
      <c r="L14" s="25" t="s">
        <v>33</v>
      </c>
      <c r="M14" s="32" t="str">
        <f t="shared" si="1"/>
        <v>RPA13</v>
      </c>
      <c r="N14" s="32" t="s">
        <v>34</v>
      </c>
      <c r="O14" s="25" t="s">
        <v>35</v>
      </c>
      <c r="P14" s="32" t="str">
        <f t="shared" si="2"/>
        <v xml:space="preserve">179-22 </v>
      </c>
      <c r="Q14" s="25" t="str">
        <f t="shared" si="3"/>
        <v xml:space="preserve">mpmg_nota_fiscal_RPA13-2023_unid_1091_contrato_179-22 </v>
      </c>
      <c r="R14" s="25" t="s">
        <v>118</v>
      </c>
      <c r="S14" s="14" t="s">
        <v>37</v>
      </c>
      <c r="T14" s="14" t="s">
        <v>991</v>
      </c>
      <c r="U14" s="14" t="str">
        <f t="shared" si="4"/>
        <v xml:space="preserve">mpmg_nota_fiscal_RPA13-2023_unid_1091_contrato_179-22 </v>
      </c>
      <c r="V14" s="14" t="s">
        <v>38</v>
      </c>
      <c r="W14" s="14" t="str">
        <f t="shared" si="5"/>
        <v>https://transparencia.mpmg.mp.br/download/notas_fiscais/prestacao_de_servicos/2023/12/mpmg_nota_fiscal_RPA13-2023_unid_1091_contrato_179-22 .pdf</v>
      </c>
      <c r="X14" s="15" t="str">
        <f t="shared" si="6"/>
        <v>RPA13</v>
      </c>
      <c r="Y14" s="16" t="s">
        <v>1024</v>
      </c>
    </row>
    <row r="15" spans="2:25" ht="11.25" customHeight="1" x14ac:dyDescent="0.2">
      <c r="B15" s="25" t="s">
        <v>27</v>
      </c>
      <c r="C15" s="26" t="s">
        <v>51</v>
      </c>
      <c r="D15" s="27" t="s">
        <v>40</v>
      </c>
      <c r="E15" s="28" t="s">
        <v>41</v>
      </c>
      <c r="F15" s="28" t="s">
        <v>52</v>
      </c>
      <c r="G15" s="29">
        <v>854</v>
      </c>
      <c r="H15" s="30">
        <f t="shared" si="0"/>
        <v>45273</v>
      </c>
      <c r="I15" s="30">
        <v>45275</v>
      </c>
      <c r="J15" s="28" t="s">
        <v>53</v>
      </c>
      <c r="K15" s="31">
        <v>5697.12</v>
      </c>
      <c r="L15" s="25" t="s">
        <v>33</v>
      </c>
      <c r="M15" s="32">
        <f t="shared" si="1"/>
        <v>854</v>
      </c>
      <c r="N15" s="32" t="s">
        <v>34</v>
      </c>
      <c r="O15" s="25" t="s">
        <v>35</v>
      </c>
      <c r="P15" s="32" t="str">
        <f t="shared" si="2"/>
        <v xml:space="preserve">069-19 </v>
      </c>
      <c r="Q15" s="25" t="str">
        <f t="shared" si="3"/>
        <v xml:space="preserve">mpmg_nota_fiscal_854-2023_unid_1091_contrato_069-19 </v>
      </c>
      <c r="R15" s="25" t="s">
        <v>54</v>
      </c>
      <c r="S15" s="14" t="s">
        <v>37</v>
      </c>
      <c r="T15" s="14" t="s">
        <v>991</v>
      </c>
      <c r="U15" s="14" t="str">
        <f t="shared" si="4"/>
        <v xml:space="preserve">mpmg_nota_fiscal_854-2023_unid_1091_contrato_069-19 </v>
      </c>
      <c r="V15" s="14" t="s">
        <v>38</v>
      </c>
      <c r="W15" s="14" t="str">
        <f t="shared" si="5"/>
        <v>https://transparencia.mpmg.mp.br/download/notas_fiscais/prestacao_de_servicos/2023/12/mpmg_nota_fiscal_854-2023_unid_1091_contrato_069-19 .pdf</v>
      </c>
      <c r="X15" s="15">
        <f t="shared" si="6"/>
        <v>854</v>
      </c>
      <c r="Y15" s="16" t="s">
        <v>1025</v>
      </c>
    </row>
    <row r="16" spans="2:25" ht="11.25" customHeight="1" x14ac:dyDescent="0.2">
      <c r="B16" s="25" t="s">
        <v>27</v>
      </c>
      <c r="C16" s="26" t="s">
        <v>55</v>
      </c>
      <c r="D16" s="27" t="s">
        <v>56</v>
      </c>
      <c r="E16" s="28" t="s">
        <v>57</v>
      </c>
      <c r="F16" s="28" t="s">
        <v>58</v>
      </c>
      <c r="G16" s="29">
        <v>419</v>
      </c>
      <c r="H16" s="30">
        <f t="shared" si="0"/>
        <v>45273</v>
      </c>
      <c r="I16" s="30">
        <v>45275</v>
      </c>
      <c r="J16" s="28" t="s">
        <v>59</v>
      </c>
      <c r="K16" s="31">
        <v>9743.7999999999993</v>
      </c>
      <c r="L16" s="25" t="s">
        <v>33</v>
      </c>
      <c r="M16" s="32">
        <f t="shared" si="1"/>
        <v>419</v>
      </c>
      <c r="N16" s="32" t="s">
        <v>34</v>
      </c>
      <c r="O16" s="25" t="s">
        <v>35</v>
      </c>
      <c r="P16" s="32" t="str">
        <f t="shared" si="2"/>
        <v xml:space="preserve">073-20 </v>
      </c>
      <c r="Q16" s="25" t="str">
        <f t="shared" si="3"/>
        <v xml:space="preserve">mpmg_nota_fiscal_419-2023_unid_1091_contrato_073-20 </v>
      </c>
      <c r="R16" s="25" t="s">
        <v>60</v>
      </c>
      <c r="S16" s="14" t="s">
        <v>37</v>
      </c>
      <c r="T16" s="14" t="s">
        <v>991</v>
      </c>
      <c r="U16" s="14" t="str">
        <f t="shared" si="4"/>
        <v xml:space="preserve">mpmg_nota_fiscal_419-2023_unid_1091_contrato_073-20 </v>
      </c>
      <c r="V16" s="14" t="s">
        <v>38</v>
      </c>
      <c r="W16" s="14" t="str">
        <f t="shared" si="5"/>
        <v>https://transparencia.mpmg.mp.br/download/notas_fiscais/prestacao_de_servicos/2023/12/mpmg_nota_fiscal_419-2023_unid_1091_contrato_073-20 .pdf</v>
      </c>
      <c r="X16" s="15">
        <f t="shared" si="6"/>
        <v>419</v>
      </c>
      <c r="Y16" s="16" t="s">
        <v>1026</v>
      </c>
    </row>
    <row r="17" spans="2:25" ht="11.25" customHeight="1" x14ac:dyDescent="0.2">
      <c r="B17" s="25" t="s">
        <v>27</v>
      </c>
      <c r="C17" s="26" t="s">
        <v>61</v>
      </c>
      <c r="D17" s="27" t="s">
        <v>56</v>
      </c>
      <c r="E17" s="28" t="s">
        <v>57</v>
      </c>
      <c r="F17" s="28" t="s">
        <v>62</v>
      </c>
      <c r="G17" s="29">
        <v>422</v>
      </c>
      <c r="H17" s="30">
        <f t="shared" si="0"/>
        <v>45273</v>
      </c>
      <c r="I17" s="30">
        <v>45275</v>
      </c>
      <c r="J17" s="28" t="s">
        <v>63</v>
      </c>
      <c r="K17" s="31">
        <v>8365.99</v>
      </c>
      <c r="L17" s="25" t="s">
        <v>33</v>
      </c>
      <c r="M17" s="32">
        <f t="shared" si="1"/>
        <v>422</v>
      </c>
      <c r="N17" s="32" t="s">
        <v>34</v>
      </c>
      <c r="O17" s="25" t="s">
        <v>35</v>
      </c>
      <c r="P17" s="32" t="str">
        <f t="shared" si="2"/>
        <v xml:space="preserve">109-19 </v>
      </c>
      <c r="Q17" s="25" t="str">
        <f t="shared" si="3"/>
        <v xml:space="preserve">mpmg_nota_fiscal_422-2023_unid_1091_contrato_109-19 </v>
      </c>
      <c r="R17" s="25" t="s">
        <v>64</v>
      </c>
      <c r="S17" s="14" t="s">
        <v>37</v>
      </c>
      <c r="T17" s="14" t="s">
        <v>991</v>
      </c>
      <c r="U17" s="14" t="str">
        <f t="shared" si="4"/>
        <v xml:space="preserve">mpmg_nota_fiscal_422-2023_unid_1091_contrato_109-19 </v>
      </c>
      <c r="V17" s="14" t="s">
        <v>38</v>
      </c>
      <c r="W17" s="14" t="str">
        <f t="shared" si="5"/>
        <v>https://transparencia.mpmg.mp.br/download/notas_fiscais/prestacao_de_servicos/2023/12/mpmg_nota_fiscal_422-2023_unid_1091_contrato_109-19 .pdf</v>
      </c>
      <c r="X17" s="15">
        <f t="shared" si="6"/>
        <v>422</v>
      </c>
      <c r="Y17" s="16" t="s">
        <v>1027</v>
      </c>
    </row>
    <row r="18" spans="2:25" ht="11.25" customHeight="1" x14ac:dyDescent="0.2">
      <c r="B18" s="25" t="s">
        <v>27</v>
      </c>
      <c r="C18" s="26" t="s">
        <v>65</v>
      </c>
      <c r="D18" s="27" t="s">
        <v>66</v>
      </c>
      <c r="E18" s="28" t="s">
        <v>67</v>
      </c>
      <c r="F18" s="28" t="s">
        <v>68</v>
      </c>
      <c r="G18" s="29">
        <v>1468</v>
      </c>
      <c r="H18" s="30">
        <f t="shared" si="0"/>
        <v>45273</v>
      </c>
      <c r="I18" s="30">
        <v>45275</v>
      </c>
      <c r="J18" s="28" t="s">
        <v>69</v>
      </c>
      <c r="K18" s="31">
        <v>30365.29</v>
      </c>
      <c r="L18" s="25" t="s">
        <v>33</v>
      </c>
      <c r="M18" s="32">
        <f t="shared" si="1"/>
        <v>1468</v>
      </c>
      <c r="N18" s="32" t="s">
        <v>34</v>
      </c>
      <c r="O18" s="25" t="s">
        <v>35</v>
      </c>
      <c r="P18" s="32" t="str">
        <f t="shared" si="2"/>
        <v xml:space="preserve">134-22 </v>
      </c>
      <c r="Q18" s="25" t="str">
        <f t="shared" si="3"/>
        <v xml:space="preserve">mpmg_nota_fiscal_1468-2023_unid_1091_contrato_134-22 </v>
      </c>
      <c r="R18" s="25" t="s">
        <v>70</v>
      </c>
      <c r="S18" s="14" t="s">
        <v>37</v>
      </c>
      <c r="T18" s="14" t="s">
        <v>991</v>
      </c>
      <c r="U18" s="14" t="str">
        <f t="shared" si="4"/>
        <v xml:space="preserve">mpmg_nota_fiscal_1468-2023_unid_1091_contrato_134-22 </v>
      </c>
      <c r="V18" s="14" t="s">
        <v>38</v>
      </c>
      <c r="W18" s="14" t="str">
        <f t="shared" si="5"/>
        <v>https://transparencia.mpmg.mp.br/download/notas_fiscais/prestacao_de_servicos/2023/12/mpmg_nota_fiscal_1468-2023_unid_1091_contrato_134-22 .pdf</v>
      </c>
      <c r="X18" s="15">
        <f t="shared" si="6"/>
        <v>1468</v>
      </c>
      <c r="Y18" s="16" t="s">
        <v>1028</v>
      </c>
    </row>
    <row r="19" spans="2:25" ht="11.25" customHeight="1" x14ac:dyDescent="0.2">
      <c r="B19" s="25" t="s">
        <v>27</v>
      </c>
      <c r="C19" s="26" t="s">
        <v>71</v>
      </c>
      <c r="D19" s="27" t="s">
        <v>72</v>
      </c>
      <c r="E19" s="28" t="s">
        <v>73</v>
      </c>
      <c r="F19" s="28" t="s">
        <v>74</v>
      </c>
      <c r="G19" s="29">
        <v>25871</v>
      </c>
      <c r="H19" s="30">
        <f t="shared" si="0"/>
        <v>45273</v>
      </c>
      <c r="I19" s="30">
        <v>45275</v>
      </c>
      <c r="J19" s="28" t="s">
        <v>75</v>
      </c>
      <c r="K19" s="31">
        <v>957.65</v>
      </c>
      <c r="L19" s="25" t="s">
        <v>33</v>
      </c>
      <c r="M19" s="32">
        <f t="shared" si="1"/>
        <v>25871</v>
      </c>
      <c r="N19" s="32" t="s">
        <v>34</v>
      </c>
      <c r="O19" s="25" t="s">
        <v>35</v>
      </c>
      <c r="P19" s="32" t="str">
        <f t="shared" si="2"/>
        <v xml:space="preserve">145-19 </v>
      </c>
      <c r="Q19" s="25" t="str">
        <f t="shared" si="3"/>
        <v xml:space="preserve">mpmg_nota_fiscal_25871-2023_unid_1091_contrato_145-19 </v>
      </c>
      <c r="R19" s="25" t="s">
        <v>76</v>
      </c>
      <c r="S19" s="14" t="s">
        <v>37</v>
      </c>
      <c r="T19" s="14" t="s">
        <v>991</v>
      </c>
      <c r="U19" s="14" t="str">
        <f t="shared" si="4"/>
        <v xml:space="preserve">mpmg_nota_fiscal_25871-2023_unid_1091_contrato_145-19 </v>
      </c>
      <c r="V19" s="14" t="s">
        <v>38</v>
      </c>
      <c r="W19" s="14" t="str">
        <f t="shared" si="5"/>
        <v>https://transparencia.mpmg.mp.br/download/notas_fiscais/prestacao_de_servicos/2023/12/mpmg_nota_fiscal_25871-2023_unid_1091_contrato_145-19 .pdf</v>
      </c>
      <c r="X19" s="15">
        <f t="shared" si="6"/>
        <v>25871</v>
      </c>
      <c r="Y19" s="16" t="s">
        <v>1029</v>
      </c>
    </row>
    <row r="20" spans="2:25" ht="11.25" customHeight="1" x14ac:dyDescent="0.2">
      <c r="B20" s="25" t="s">
        <v>27</v>
      </c>
      <c r="C20" s="26" t="s">
        <v>77</v>
      </c>
      <c r="D20" s="27" t="s">
        <v>78</v>
      </c>
      <c r="E20" s="28" t="s">
        <v>79</v>
      </c>
      <c r="F20" s="28" t="s">
        <v>80</v>
      </c>
      <c r="G20" s="29">
        <v>595</v>
      </c>
      <c r="H20" s="30">
        <f t="shared" si="0"/>
        <v>45273</v>
      </c>
      <c r="I20" s="30">
        <v>45275</v>
      </c>
      <c r="J20" s="28" t="s">
        <v>81</v>
      </c>
      <c r="K20" s="31">
        <v>674.31</v>
      </c>
      <c r="L20" s="25" t="s">
        <v>33</v>
      </c>
      <c r="M20" s="32">
        <f t="shared" si="1"/>
        <v>595</v>
      </c>
      <c r="N20" s="32" t="s">
        <v>34</v>
      </c>
      <c r="O20" s="25" t="s">
        <v>35</v>
      </c>
      <c r="P20" s="32" t="str">
        <f t="shared" si="2"/>
        <v xml:space="preserve">002-20 </v>
      </c>
      <c r="Q20" s="25" t="str">
        <f t="shared" si="3"/>
        <v xml:space="preserve">mpmg_nota_fiscal_595-2023_unid_1091_contrato_002-20 </v>
      </c>
      <c r="R20" s="25" t="s">
        <v>82</v>
      </c>
      <c r="S20" s="14" t="s">
        <v>37</v>
      </c>
      <c r="T20" s="14" t="s">
        <v>991</v>
      </c>
      <c r="U20" s="14" t="str">
        <f t="shared" si="4"/>
        <v xml:space="preserve">mpmg_nota_fiscal_595-2023_unid_1091_contrato_002-20 </v>
      </c>
      <c r="V20" s="14" t="s">
        <v>38</v>
      </c>
      <c r="W20" s="14" t="str">
        <f t="shared" si="5"/>
        <v>https://transparencia.mpmg.mp.br/download/notas_fiscais/prestacao_de_servicos/2023/12/mpmg_nota_fiscal_595-2023_unid_1091_contrato_002-20 .pdf</v>
      </c>
      <c r="X20" s="15">
        <f t="shared" si="6"/>
        <v>595</v>
      </c>
      <c r="Y20" s="16" t="s">
        <v>1030</v>
      </c>
    </row>
    <row r="21" spans="2:25" ht="11.25" customHeight="1" x14ac:dyDescent="0.2">
      <c r="B21" s="25" t="s">
        <v>27</v>
      </c>
      <c r="C21" s="26" t="s">
        <v>89</v>
      </c>
      <c r="D21" s="27" t="s">
        <v>78</v>
      </c>
      <c r="E21" s="28" t="s">
        <v>79</v>
      </c>
      <c r="F21" s="28" t="s">
        <v>80</v>
      </c>
      <c r="G21" s="29">
        <v>646</v>
      </c>
      <c r="H21" s="30">
        <f t="shared" si="0"/>
        <v>45273</v>
      </c>
      <c r="I21" s="30">
        <v>45275</v>
      </c>
      <c r="J21" s="28" t="s">
        <v>81</v>
      </c>
      <c r="K21" s="31">
        <v>674.31</v>
      </c>
      <c r="L21" s="25" t="s">
        <v>33</v>
      </c>
      <c r="M21" s="32">
        <f t="shared" si="1"/>
        <v>646</v>
      </c>
      <c r="N21" s="32" t="s">
        <v>34</v>
      </c>
      <c r="O21" s="25" t="s">
        <v>35</v>
      </c>
      <c r="P21" s="32" t="str">
        <f t="shared" si="2"/>
        <v xml:space="preserve">002-20 </v>
      </c>
      <c r="Q21" s="25" t="str">
        <f t="shared" si="3"/>
        <v xml:space="preserve">mpmg_nota_fiscal_646-2023_unid_1091_contrato_002-20 </v>
      </c>
      <c r="R21" s="25" t="s">
        <v>90</v>
      </c>
      <c r="S21" s="14" t="s">
        <v>37</v>
      </c>
      <c r="T21" s="14" t="s">
        <v>991</v>
      </c>
      <c r="U21" s="14" t="str">
        <f t="shared" si="4"/>
        <v xml:space="preserve">mpmg_nota_fiscal_646-2023_unid_1091_contrato_002-20 </v>
      </c>
      <c r="V21" s="14" t="s">
        <v>38</v>
      </c>
      <c r="W21" s="14" t="str">
        <f t="shared" si="5"/>
        <v>https://transparencia.mpmg.mp.br/download/notas_fiscais/prestacao_de_servicos/2023/12/mpmg_nota_fiscal_646-2023_unid_1091_contrato_002-20 .pdf</v>
      </c>
      <c r="X21" s="15">
        <f t="shared" si="6"/>
        <v>646</v>
      </c>
      <c r="Y21" s="16" t="s">
        <v>1031</v>
      </c>
    </row>
    <row r="22" spans="2:25" ht="11.25" customHeight="1" x14ac:dyDescent="0.2">
      <c r="B22" s="25" t="s">
        <v>27</v>
      </c>
      <c r="C22" s="33" t="s">
        <v>119</v>
      </c>
      <c r="D22" s="27" t="s">
        <v>120</v>
      </c>
      <c r="E22" s="28" t="s">
        <v>121</v>
      </c>
      <c r="F22" s="28" t="s">
        <v>122</v>
      </c>
      <c r="G22" s="29">
        <v>1168</v>
      </c>
      <c r="H22" s="30">
        <f t="shared" si="0"/>
        <v>45273</v>
      </c>
      <c r="I22" s="30">
        <v>45275</v>
      </c>
      <c r="J22" s="28" t="s">
        <v>123</v>
      </c>
      <c r="K22" s="31">
        <v>152593.04</v>
      </c>
      <c r="L22" s="25" t="s">
        <v>33</v>
      </c>
      <c r="M22" s="32">
        <f t="shared" si="1"/>
        <v>1168</v>
      </c>
      <c r="N22" s="32" t="s">
        <v>34</v>
      </c>
      <c r="O22" s="25" t="s">
        <v>35</v>
      </c>
      <c r="P22" s="32" t="str">
        <f t="shared" si="2"/>
        <v xml:space="preserve">137-22 </v>
      </c>
      <c r="Q22" s="25" t="str">
        <f t="shared" si="3"/>
        <v xml:space="preserve">mpmg_nota_fiscal_1168-2023_unid_1091_contrato_137-22 </v>
      </c>
      <c r="R22" s="25" t="s">
        <v>124</v>
      </c>
      <c r="S22" s="14" t="s">
        <v>37</v>
      </c>
      <c r="T22" s="14" t="s">
        <v>991</v>
      </c>
      <c r="U22" s="14" t="str">
        <f t="shared" si="4"/>
        <v xml:space="preserve">mpmg_nota_fiscal_1168-2023_unid_1091_contrato_137-22 </v>
      </c>
      <c r="V22" s="14" t="s">
        <v>38</v>
      </c>
      <c r="W22" s="14" t="str">
        <f t="shared" si="5"/>
        <v>https://transparencia.mpmg.mp.br/download/notas_fiscais/prestacao_de_servicos/2023/12/mpmg_nota_fiscal_1168-2023_unid_1091_contrato_137-22 .pdf</v>
      </c>
      <c r="X22" s="15">
        <f t="shared" si="6"/>
        <v>1168</v>
      </c>
      <c r="Y22" s="16" t="s">
        <v>1032</v>
      </c>
    </row>
    <row r="23" spans="2:25" ht="11.25" customHeight="1" x14ac:dyDescent="0.2">
      <c r="B23" s="25" t="s">
        <v>27</v>
      </c>
      <c r="C23" s="26" t="s">
        <v>136</v>
      </c>
      <c r="D23" s="27" t="s">
        <v>137</v>
      </c>
      <c r="E23" s="28" t="s">
        <v>138</v>
      </c>
      <c r="F23" s="28" t="s">
        <v>139</v>
      </c>
      <c r="G23" s="29" t="s">
        <v>140</v>
      </c>
      <c r="H23" s="30">
        <f t="shared" si="0"/>
        <v>45273</v>
      </c>
      <c r="I23" s="30">
        <v>45275</v>
      </c>
      <c r="J23" s="28" t="s">
        <v>141</v>
      </c>
      <c r="K23" s="31">
        <v>750</v>
      </c>
      <c r="L23" s="25" t="s">
        <v>33</v>
      </c>
      <c r="M23" s="32" t="str">
        <f t="shared" si="1"/>
        <v>RPASN</v>
      </c>
      <c r="N23" s="32" t="s">
        <v>34</v>
      </c>
      <c r="O23" s="25" t="s">
        <v>35</v>
      </c>
      <c r="P23" s="32" t="str">
        <f t="shared" si="2"/>
        <v xml:space="preserve">158-21 </v>
      </c>
      <c r="Q23" s="25" t="str">
        <f t="shared" si="3"/>
        <v xml:space="preserve">mpmg_nota_fiscal_RPASN-2023_unid_1091_contrato_158-21 </v>
      </c>
      <c r="R23" s="25" t="s">
        <v>142</v>
      </c>
      <c r="S23" s="14" t="s">
        <v>37</v>
      </c>
      <c r="T23" s="14" t="s">
        <v>991</v>
      </c>
      <c r="U23" s="14" t="str">
        <f t="shared" si="4"/>
        <v xml:space="preserve">mpmg_nota_fiscal_RPASN-2023_unid_1091_contrato_158-21 </v>
      </c>
      <c r="V23" s="14" t="s">
        <v>38</v>
      </c>
      <c r="W23" s="14" t="str">
        <f t="shared" si="5"/>
        <v>https://transparencia.mpmg.mp.br/download/notas_fiscais/prestacao_de_servicos/2023/12/mpmg_nota_fiscal_RPASN-2023_unid_1091_contrato_158-21 .pdf</v>
      </c>
      <c r="X23" s="15" t="str">
        <f t="shared" si="6"/>
        <v>RPASN</v>
      </c>
      <c r="Y23" s="16" t="s">
        <v>1033</v>
      </c>
    </row>
    <row r="24" spans="2:25" ht="11.25" customHeight="1" x14ac:dyDescent="0.2">
      <c r="B24" s="25" t="s">
        <v>27</v>
      </c>
      <c r="C24" s="26" t="s">
        <v>232</v>
      </c>
      <c r="D24" s="27" t="s">
        <v>233</v>
      </c>
      <c r="E24" s="28" t="s">
        <v>234</v>
      </c>
      <c r="F24" s="28" t="s">
        <v>235</v>
      </c>
      <c r="G24" s="29" t="s">
        <v>140</v>
      </c>
      <c r="H24" s="30">
        <f t="shared" si="0"/>
        <v>45273</v>
      </c>
      <c r="I24" s="30">
        <v>45275</v>
      </c>
      <c r="J24" s="28" t="s">
        <v>236</v>
      </c>
      <c r="K24" s="31">
        <v>350</v>
      </c>
      <c r="L24" s="25" t="s">
        <v>33</v>
      </c>
      <c r="M24" s="32" t="str">
        <f t="shared" si="1"/>
        <v>RPASN</v>
      </c>
      <c r="N24" s="32" t="s">
        <v>34</v>
      </c>
      <c r="O24" s="25" t="s">
        <v>35</v>
      </c>
      <c r="P24" s="32" t="str">
        <f t="shared" si="2"/>
        <v xml:space="preserve">119-22 </v>
      </c>
      <c r="Q24" s="25" t="str">
        <f t="shared" si="3"/>
        <v xml:space="preserve">mpmg_nota_fiscal_RPASN-2023_unid_1091_contrato_119-22 </v>
      </c>
      <c r="R24" s="25" t="s">
        <v>237</v>
      </c>
      <c r="S24" s="14" t="s">
        <v>37</v>
      </c>
      <c r="T24" s="14" t="s">
        <v>991</v>
      </c>
      <c r="U24" s="14" t="str">
        <f t="shared" si="4"/>
        <v xml:space="preserve">mpmg_nota_fiscal_RPASN-2023_unid_1091_contrato_119-22 </v>
      </c>
      <c r="V24" s="14" t="s">
        <v>38</v>
      </c>
      <c r="W24" s="14" t="str">
        <f t="shared" si="5"/>
        <v>https://transparencia.mpmg.mp.br/download/notas_fiscais/prestacao_de_servicos/2023/12/mpmg_nota_fiscal_RPASN-2023_unid_1091_contrato_119-22 .pdf</v>
      </c>
      <c r="X24" s="15" t="str">
        <f t="shared" si="6"/>
        <v>RPASN</v>
      </c>
      <c r="Y24" s="16" t="s">
        <v>1034</v>
      </c>
    </row>
    <row r="25" spans="2:25" ht="11.25" customHeight="1" x14ac:dyDescent="0.2">
      <c r="B25" s="25" t="s">
        <v>27</v>
      </c>
      <c r="C25" s="26" t="s">
        <v>130</v>
      </c>
      <c r="D25" s="27" t="s">
        <v>131</v>
      </c>
      <c r="E25" s="28" t="s">
        <v>132</v>
      </c>
      <c r="F25" s="28" t="s">
        <v>133</v>
      </c>
      <c r="G25" s="29">
        <v>46961</v>
      </c>
      <c r="H25" s="30">
        <f t="shared" si="0"/>
        <v>45274</v>
      </c>
      <c r="I25" s="30">
        <v>45278</v>
      </c>
      <c r="J25" s="28" t="s">
        <v>134</v>
      </c>
      <c r="K25" s="31">
        <v>17061.259999999998</v>
      </c>
      <c r="L25" s="25" t="s">
        <v>33</v>
      </c>
      <c r="M25" s="32">
        <f t="shared" si="1"/>
        <v>46961</v>
      </c>
      <c r="N25" s="32" t="s">
        <v>34</v>
      </c>
      <c r="O25" s="25" t="s">
        <v>35</v>
      </c>
      <c r="P25" s="32" t="str">
        <f t="shared" si="2"/>
        <v xml:space="preserve">009-23 </v>
      </c>
      <c r="Q25" s="25" t="str">
        <f t="shared" si="3"/>
        <v xml:space="preserve">mpmg_nota_fiscal_46961-2023_unid_1091_contrato_009-23 </v>
      </c>
      <c r="R25" s="25" t="s">
        <v>135</v>
      </c>
      <c r="S25" s="14" t="s">
        <v>37</v>
      </c>
      <c r="T25" s="14" t="s">
        <v>991</v>
      </c>
      <c r="U25" s="14" t="str">
        <f t="shared" si="4"/>
        <v xml:space="preserve">mpmg_nota_fiscal_46961-2023_unid_1091_contrato_009-23 </v>
      </c>
      <c r="V25" s="14" t="s">
        <v>38</v>
      </c>
      <c r="W25" s="14" t="str">
        <f t="shared" si="5"/>
        <v>https://transparencia.mpmg.mp.br/download/notas_fiscais/prestacao_de_servicos/2023/12/mpmg_nota_fiscal_46961-2023_unid_1091_contrato_009-23 .pdf</v>
      </c>
      <c r="X25" s="15">
        <f t="shared" si="6"/>
        <v>46961</v>
      </c>
      <c r="Y25" s="16" t="s">
        <v>1035</v>
      </c>
    </row>
    <row r="26" spans="2:25" ht="11.25" customHeight="1" x14ac:dyDescent="0.2">
      <c r="B26" s="25" t="s">
        <v>27</v>
      </c>
      <c r="C26" s="26" t="s">
        <v>143</v>
      </c>
      <c r="D26" s="27" t="s">
        <v>144</v>
      </c>
      <c r="E26" s="28" t="s">
        <v>145</v>
      </c>
      <c r="F26" s="28" t="s">
        <v>146</v>
      </c>
      <c r="G26" s="29">
        <v>1014</v>
      </c>
      <c r="H26" s="30">
        <f t="shared" si="0"/>
        <v>45274</v>
      </c>
      <c r="I26" s="30">
        <v>45278</v>
      </c>
      <c r="J26" s="28" t="s">
        <v>147</v>
      </c>
      <c r="K26" s="31">
        <v>1720</v>
      </c>
      <c r="L26" s="25" t="s">
        <v>33</v>
      </c>
      <c r="M26" s="32">
        <f t="shared" si="1"/>
        <v>1014</v>
      </c>
      <c r="N26" s="32" t="s">
        <v>34</v>
      </c>
      <c r="O26" s="25" t="s">
        <v>35</v>
      </c>
      <c r="P26" s="32" t="str">
        <f t="shared" si="2"/>
        <v xml:space="preserve">043-23 </v>
      </c>
      <c r="Q26" s="25" t="str">
        <f t="shared" si="3"/>
        <v xml:space="preserve">mpmg_nota_fiscal_1014-2023_unid_1091_contrato_043-23 </v>
      </c>
      <c r="R26" s="25" t="s">
        <v>148</v>
      </c>
      <c r="S26" s="14" t="s">
        <v>37</v>
      </c>
      <c r="T26" s="14" t="s">
        <v>991</v>
      </c>
      <c r="U26" s="14" t="str">
        <f t="shared" si="4"/>
        <v xml:space="preserve">mpmg_nota_fiscal_1014-2023_unid_1091_contrato_043-23 </v>
      </c>
      <c r="V26" s="14" t="s">
        <v>38</v>
      </c>
      <c r="W26" s="14" t="str">
        <f t="shared" si="5"/>
        <v>https://transparencia.mpmg.mp.br/download/notas_fiscais/prestacao_de_servicos/2023/12/mpmg_nota_fiscal_1014-2023_unid_1091_contrato_043-23 .pdf</v>
      </c>
      <c r="X26" s="15">
        <f t="shared" si="6"/>
        <v>1014</v>
      </c>
      <c r="Y26" s="16" t="s">
        <v>1036</v>
      </c>
    </row>
    <row r="27" spans="2:25" ht="11.25" customHeight="1" x14ac:dyDescent="0.2">
      <c r="B27" s="25" t="s">
        <v>27</v>
      </c>
      <c r="C27" s="26" t="s">
        <v>149</v>
      </c>
      <c r="D27" s="27" t="s">
        <v>150</v>
      </c>
      <c r="E27" s="28" t="s">
        <v>151</v>
      </c>
      <c r="F27" s="28" t="s">
        <v>152</v>
      </c>
      <c r="G27" s="29" t="s">
        <v>153</v>
      </c>
      <c r="H27" s="30">
        <f t="shared" si="0"/>
        <v>45274</v>
      </c>
      <c r="I27" s="30">
        <v>45278</v>
      </c>
      <c r="J27" s="28" t="s">
        <v>154</v>
      </c>
      <c r="K27" s="31">
        <v>1934.6</v>
      </c>
      <c r="L27" s="25" t="s">
        <v>33</v>
      </c>
      <c r="M27" s="32" t="str">
        <f t="shared" si="1"/>
        <v>RPA07</v>
      </c>
      <c r="N27" s="32" t="s">
        <v>34</v>
      </c>
      <c r="O27" s="25" t="s">
        <v>35</v>
      </c>
      <c r="P27" s="32" t="str">
        <f t="shared" si="2"/>
        <v>ED.CRED.001-2019</v>
      </c>
      <c r="Q27" s="25" t="str">
        <f t="shared" si="3"/>
        <v>mpmg_nota_fiscal_RPA07-2023_unid_1091_contrato_ED.CRED.001-2019</v>
      </c>
      <c r="R27" s="25" t="s">
        <v>155</v>
      </c>
      <c r="S27" s="14" t="s">
        <v>37</v>
      </c>
      <c r="T27" s="14" t="s">
        <v>991</v>
      </c>
      <c r="U27" s="14" t="str">
        <f t="shared" si="4"/>
        <v>mpmg_nota_fiscal_RPA07-2023_unid_1091_contrato_ED.CRED.001-2019</v>
      </c>
      <c r="V27" s="14" t="s">
        <v>38</v>
      </c>
      <c r="W27" s="14" t="str">
        <f t="shared" si="5"/>
        <v>https://transparencia.mpmg.mp.br/download/notas_fiscais/prestacao_de_servicos/2023/12/mpmg_nota_fiscal_RPA07-2023_unid_1091_contrato_ED.CRED.001-2019.pdf</v>
      </c>
      <c r="X27" s="15" t="str">
        <f t="shared" si="6"/>
        <v>RPA07</v>
      </c>
      <c r="Y27" s="16" t="s">
        <v>992</v>
      </c>
    </row>
    <row r="28" spans="2:25" ht="11.25" customHeight="1" x14ac:dyDescent="0.2">
      <c r="B28" s="25" t="s">
        <v>27</v>
      </c>
      <c r="C28" s="26" t="s">
        <v>156</v>
      </c>
      <c r="D28" s="27" t="s">
        <v>157</v>
      </c>
      <c r="E28" s="28" t="s">
        <v>158</v>
      </c>
      <c r="F28" s="28" t="s">
        <v>159</v>
      </c>
      <c r="G28" s="29">
        <v>44953</v>
      </c>
      <c r="H28" s="30">
        <f t="shared" si="0"/>
        <v>45274</v>
      </c>
      <c r="I28" s="30">
        <v>45278</v>
      </c>
      <c r="J28" s="28" t="s">
        <v>160</v>
      </c>
      <c r="K28" s="31">
        <v>1364.66</v>
      </c>
      <c r="L28" s="25" t="s">
        <v>33</v>
      </c>
      <c r="M28" s="32">
        <f t="shared" si="1"/>
        <v>44953</v>
      </c>
      <c r="N28" s="32" t="s">
        <v>34</v>
      </c>
      <c r="O28" s="25" t="s">
        <v>35</v>
      </c>
      <c r="P28" s="32" t="str">
        <f t="shared" si="2"/>
        <v xml:space="preserve">017-33 </v>
      </c>
      <c r="Q28" s="25" t="str">
        <f t="shared" si="3"/>
        <v xml:space="preserve">mpmg_nota_fiscal_44953-2023_unid_1091_contrato_017-33 </v>
      </c>
      <c r="R28" s="25" t="s">
        <v>161</v>
      </c>
      <c r="S28" s="14" t="s">
        <v>37</v>
      </c>
      <c r="T28" s="14" t="s">
        <v>991</v>
      </c>
      <c r="U28" s="14" t="str">
        <f t="shared" si="4"/>
        <v xml:space="preserve">mpmg_nota_fiscal_44953-2023_unid_1091_contrato_017-33 </v>
      </c>
      <c r="V28" s="14" t="s">
        <v>38</v>
      </c>
      <c r="W28" s="14" t="str">
        <f t="shared" si="5"/>
        <v>https://transparencia.mpmg.mp.br/download/notas_fiscais/prestacao_de_servicos/2023/12/mpmg_nota_fiscal_44953-2023_unid_1091_contrato_017-33 .pdf</v>
      </c>
      <c r="X28" s="15">
        <f t="shared" si="6"/>
        <v>44953</v>
      </c>
      <c r="Y28" s="16" t="s">
        <v>1037</v>
      </c>
    </row>
    <row r="29" spans="2:25" ht="11.25" customHeight="1" x14ac:dyDescent="0.2">
      <c r="B29" s="25" t="s">
        <v>27</v>
      </c>
      <c r="C29" s="26" t="s">
        <v>162</v>
      </c>
      <c r="D29" s="27" t="s">
        <v>163</v>
      </c>
      <c r="E29" s="28" t="s">
        <v>164</v>
      </c>
      <c r="F29" s="28" t="s">
        <v>165</v>
      </c>
      <c r="G29" s="29">
        <v>431</v>
      </c>
      <c r="H29" s="30">
        <f t="shared" si="0"/>
        <v>45274</v>
      </c>
      <c r="I29" s="30">
        <v>45278</v>
      </c>
      <c r="J29" s="28" t="s">
        <v>166</v>
      </c>
      <c r="K29" s="31">
        <v>428</v>
      </c>
      <c r="L29" s="25" t="s">
        <v>33</v>
      </c>
      <c r="M29" s="32">
        <f t="shared" si="1"/>
        <v>431</v>
      </c>
      <c r="N29" s="32" t="s">
        <v>34</v>
      </c>
      <c r="O29" s="25" t="s">
        <v>35</v>
      </c>
      <c r="P29" s="32" t="str">
        <f t="shared" si="2"/>
        <v xml:space="preserve">073-23 </v>
      </c>
      <c r="Q29" s="25" t="str">
        <f t="shared" si="3"/>
        <v xml:space="preserve">mpmg_nota_fiscal_431-2023_unid_1091_contrato_073-23 </v>
      </c>
      <c r="R29" s="25" t="s">
        <v>167</v>
      </c>
      <c r="S29" s="14" t="s">
        <v>37</v>
      </c>
      <c r="T29" s="14" t="s">
        <v>991</v>
      </c>
      <c r="U29" s="14" t="str">
        <f t="shared" si="4"/>
        <v xml:space="preserve">mpmg_nota_fiscal_431-2023_unid_1091_contrato_073-23 </v>
      </c>
      <c r="V29" s="14" t="s">
        <v>38</v>
      </c>
      <c r="W29" s="14" t="str">
        <f t="shared" si="5"/>
        <v>https://transparencia.mpmg.mp.br/download/notas_fiscais/prestacao_de_servicos/2023/12/mpmg_nota_fiscal_431-2023_unid_1091_contrato_073-23 .pdf</v>
      </c>
      <c r="X29" s="15">
        <f t="shared" si="6"/>
        <v>431</v>
      </c>
      <c r="Y29" s="16" t="s">
        <v>1038</v>
      </c>
    </row>
    <row r="30" spans="2:25" ht="11.25" customHeight="1" x14ac:dyDescent="0.2">
      <c r="B30" s="25" t="s">
        <v>27</v>
      </c>
      <c r="C30" s="26" t="s">
        <v>168</v>
      </c>
      <c r="D30" s="27" t="s">
        <v>169</v>
      </c>
      <c r="E30" s="28" t="s">
        <v>170</v>
      </c>
      <c r="F30" s="28" t="s">
        <v>171</v>
      </c>
      <c r="G30" s="29">
        <v>1993</v>
      </c>
      <c r="H30" s="30">
        <f t="shared" si="0"/>
        <v>45274</v>
      </c>
      <c r="I30" s="30">
        <v>45278</v>
      </c>
      <c r="J30" s="28" t="s">
        <v>172</v>
      </c>
      <c r="K30" s="31">
        <v>8880.4</v>
      </c>
      <c r="L30" s="25" t="s">
        <v>33</v>
      </c>
      <c r="M30" s="32">
        <f t="shared" si="1"/>
        <v>1993</v>
      </c>
      <c r="N30" s="32" t="s">
        <v>34</v>
      </c>
      <c r="O30" s="25" t="s">
        <v>35</v>
      </c>
      <c r="P30" s="32" t="str">
        <f t="shared" si="2"/>
        <v xml:space="preserve">109-22 </v>
      </c>
      <c r="Q30" s="25" t="str">
        <f t="shared" si="3"/>
        <v xml:space="preserve">mpmg_nota_fiscal_1993-2023_unid_1091_contrato_109-22 </v>
      </c>
      <c r="R30" s="25" t="s">
        <v>173</v>
      </c>
      <c r="S30" s="14" t="s">
        <v>37</v>
      </c>
      <c r="T30" s="14" t="s">
        <v>991</v>
      </c>
      <c r="U30" s="14" t="str">
        <f t="shared" si="4"/>
        <v xml:space="preserve">mpmg_nota_fiscal_1993-2023_unid_1091_contrato_109-22 </v>
      </c>
      <c r="V30" s="14" t="s">
        <v>38</v>
      </c>
      <c r="W30" s="14" t="str">
        <f t="shared" si="5"/>
        <v>https://transparencia.mpmg.mp.br/download/notas_fiscais/prestacao_de_servicos/2023/12/mpmg_nota_fiscal_1993-2023_unid_1091_contrato_109-22 .pdf</v>
      </c>
      <c r="X30" s="15">
        <f t="shared" si="6"/>
        <v>1993</v>
      </c>
      <c r="Y30" s="16" t="s">
        <v>1039</v>
      </c>
    </row>
    <row r="31" spans="2:25" ht="11.25" customHeight="1" x14ac:dyDescent="0.2">
      <c r="B31" s="25" t="s">
        <v>27</v>
      </c>
      <c r="C31" s="26" t="s">
        <v>174</v>
      </c>
      <c r="D31" s="27" t="s">
        <v>72</v>
      </c>
      <c r="E31" s="28" t="s">
        <v>73</v>
      </c>
      <c r="F31" s="28" t="s">
        <v>74</v>
      </c>
      <c r="G31" s="29">
        <v>25885</v>
      </c>
      <c r="H31" s="30">
        <f t="shared" si="0"/>
        <v>45274</v>
      </c>
      <c r="I31" s="30">
        <v>45278</v>
      </c>
      <c r="J31" s="28" t="s">
        <v>75</v>
      </c>
      <c r="K31" s="34">
        <v>143.80000000000001</v>
      </c>
      <c r="L31" s="25" t="s">
        <v>33</v>
      </c>
      <c r="M31" s="32">
        <f t="shared" si="1"/>
        <v>25885</v>
      </c>
      <c r="N31" s="32" t="s">
        <v>34</v>
      </c>
      <c r="O31" s="25" t="s">
        <v>35</v>
      </c>
      <c r="P31" s="32" t="str">
        <f t="shared" si="2"/>
        <v xml:space="preserve">145-19 </v>
      </c>
      <c r="Q31" s="25" t="str">
        <f t="shared" si="3"/>
        <v xml:space="preserve">mpmg_nota_fiscal_25885-2023_unid_1091_contrato_145-19 </v>
      </c>
      <c r="R31" s="25" t="s">
        <v>175</v>
      </c>
      <c r="S31" s="14" t="s">
        <v>37</v>
      </c>
      <c r="T31" s="14" t="s">
        <v>991</v>
      </c>
      <c r="U31" s="14" t="str">
        <f t="shared" si="4"/>
        <v xml:space="preserve">mpmg_nota_fiscal_25885-2023_unid_1091_contrato_145-19 </v>
      </c>
      <c r="V31" s="14" t="s">
        <v>38</v>
      </c>
      <c r="W31" s="14" t="str">
        <f t="shared" si="5"/>
        <v>https://transparencia.mpmg.mp.br/download/notas_fiscais/prestacao_de_servicos/2023/12/mpmg_nota_fiscal_25885-2023_unid_1091_contrato_145-19 .pdf</v>
      </c>
      <c r="X31" s="15">
        <f t="shared" si="6"/>
        <v>25885</v>
      </c>
      <c r="Y31" s="16" t="s">
        <v>1040</v>
      </c>
    </row>
    <row r="32" spans="2:25" ht="11.25" customHeight="1" x14ac:dyDescent="0.2">
      <c r="B32" s="25" t="s">
        <v>27</v>
      </c>
      <c r="C32" s="26" t="s">
        <v>176</v>
      </c>
      <c r="D32" s="27" t="s">
        <v>177</v>
      </c>
      <c r="E32" s="28" t="s">
        <v>178</v>
      </c>
      <c r="F32" s="28" t="s">
        <v>179</v>
      </c>
      <c r="G32" s="29">
        <v>6</v>
      </c>
      <c r="H32" s="30">
        <f t="shared" si="0"/>
        <v>45274</v>
      </c>
      <c r="I32" s="30">
        <v>45278</v>
      </c>
      <c r="J32" s="28" t="s">
        <v>180</v>
      </c>
      <c r="K32" s="31">
        <v>174.2</v>
      </c>
      <c r="L32" s="25" t="s">
        <v>33</v>
      </c>
      <c r="M32" s="32">
        <f t="shared" si="1"/>
        <v>6</v>
      </c>
      <c r="N32" s="32" t="s">
        <v>34</v>
      </c>
      <c r="O32" s="25" t="s">
        <v>35</v>
      </c>
      <c r="P32" s="32" t="str">
        <f t="shared" si="2"/>
        <v xml:space="preserve">063-21 </v>
      </c>
      <c r="Q32" s="25" t="str">
        <f t="shared" si="3"/>
        <v xml:space="preserve">mpmg_nota_fiscal_6-2023_unid_1091_contrato_063-21 </v>
      </c>
      <c r="R32" s="25" t="s">
        <v>181</v>
      </c>
      <c r="S32" s="14" t="s">
        <v>37</v>
      </c>
      <c r="T32" s="14" t="s">
        <v>991</v>
      </c>
      <c r="U32" s="14" t="str">
        <f t="shared" si="4"/>
        <v xml:space="preserve">mpmg_nota_fiscal_6-2023_unid_1091_contrato_063-21 </v>
      </c>
      <c r="V32" s="14" t="s">
        <v>38</v>
      </c>
      <c r="W32" s="14" t="str">
        <f t="shared" si="5"/>
        <v>https://transparencia.mpmg.mp.br/download/notas_fiscais/prestacao_de_servicos/2023/12/mpmg_nota_fiscal_6-2023_unid_1091_contrato_063-21 .pdf</v>
      </c>
      <c r="X32" s="15">
        <f t="shared" si="6"/>
        <v>6</v>
      </c>
      <c r="Y32" s="16" t="s">
        <v>1041</v>
      </c>
    </row>
    <row r="33" spans="1:25" ht="11.25" customHeight="1" x14ac:dyDescent="0.2">
      <c r="B33" s="25" t="s">
        <v>27</v>
      </c>
      <c r="C33" s="26" t="s">
        <v>188</v>
      </c>
      <c r="D33" s="27" t="s">
        <v>189</v>
      </c>
      <c r="E33" s="28" t="s">
        <v>190</v>
      </c>
      <c r="F33" s="28" t="s">
        <v>191</v>
      </c>
      <c r="G33" s="29" t="s">
        <v>192</v>
      </c>
      <c r="H33" s="30">
        <f t="shared" si="0"/>
        <v>45274</v>
      </c>
      <c r="I33" s="30">
        <v>45278</v>
      </c>
      <c r="J33" s="28" t="s">
        <v>193</v>
      </c>
      <c r="K33" s="31">
        <v>499.21</v>
      </c>
      <c r="L33" s="25" t="s">
        <v>33</v>
      </c>
      <c r="M33" s="32" t="str">
        <f t="shared" si="1"/>
        <v>RPA10</v>
      </c>
      <c r="N33" s="32" t="s">
        <v>34</v>
      </c>
      <c r="O33" s="25" t="s">
        <v>35</v>
      </c>
      <c r="P33" s="32" t="str">
        <f t="shared" si="2"/>
        <v xml:space="preserve">056-22 </v>
      </c>
      <c r="Q33" s="25" t="str">
        <f t="shared" si="3"/>
        <v xml:space="preserve">mpmg_nota_fiscal_RPA10-2023_unid_1091_contrato_056-22 </v>
      </c>
      <c r="R33" s="25" t="s">
        <v>194</v>
      </c>
      <c r="S33" s="14" t="s">
        <v>37</v>
      </c>
      <c r="T33" s="14" t="s">
        <v>991</v>
      </c>
      <c r="U33" s="14" t="str">
        <f t="shared" si="4"/>
        <v xml:space="preserve">mpmg_nota_fiscal_RPA10-2023_unid_1091_contrato_056-22 </v>
      </c>
      <c r="V33" s="14" t="s">
        <v>38</v>
      </c>
      <c r="W33" s="14" t="str">
        <f t="shared" si="5"/>
        <v>https://transparencia.mpmg.mp.br/download/notas_fiscais/prestacao_de_servicos/2023/12/mpmg_nota_fiscal_RPA10-2023_unid_1091_contrato_056-22 .pdf</v>
      </c>
      <c r="X33" s="15" t="str">
        <f t="shared" si="6"/>
        <v>RPA10</v>
      </c>
      <c r="Y33" s="16" t="s">
        <v>1042</v>
      </c>
    </row>
    <row r="34" spans="1:25" ht="11.25" customHeight="1" x14ac:dyDescent="0.2">
      <c r="B34" s="25" t="s">
        <v>27</v>
      </c>
      <c r="C34" s="26" t="s">
        <v>224</v>
      </c>
      <c r="D34" s="27" t="s">
        <v>72</v>
      </c>
      <c r="E34" s="28" t="s">
        <v>73</v>
      </c>
      <c r="F34" s="28" t="s">
        <v>74</v>
      </c>
      <c r="G34" s="29">
        <v>26041</v>
      </c>
      <c r="H34" s="30">
        <f t="shared" si="0"/>
        <v>45274</v>
      </c>
      <c r="I34" s="30">
        <v>45278</v>
      </c>
      <c r="J34" s="28" t="s">
        <v>75</v>
      </c>
      <c r="K34" s="31">
        <v>1370.29</v>
      </c>
      <c r="L34" s="25" t="s">
        <v>33</v>
      </c>
      <c r="M34" s="32">
        <f t="shared" si="1"/>
        <v>26041</v>
      </c>
      <c r="N34" s="32" t="s">
        <v>34</v>
      </c>
      <c r="O34" s="25" t="s">
        <v>35</v>
      </c>
      <c r="P34" s="32" t="str">
        <f t="shared" si="2"/>
        <v xml:space="preserve">145-19 </v>
      </c>
      <c r="Q34" s="25" t="str">
        <f t="shared" si="3"/>
        <v xml:space="preserve">mpmg_nota_fiscal_26041-2023_unid_1091_contrato_145-19 </v>
      </c>
      <c r="R34" s="25" t="s">
        <v>225</v>
      </c>
      <c r="S34" s="14" t="s">
        <v>37</v>
      </c>
      <c r="T34" s="14" t="s">
        <v>991</v>
      </c>
      <c r="U34" s="14" t="str">
        <f t="shared" si="4"/>
        <v xml:space="preserve">mpmg_nota_fiscal_26041-2023_unid_1091_contrato_145-19 </v>
      </c>
      <c r="V34" s="14" t="s">
        <v>38</v>
      </c>
      <c r="W34" s="14" t="str">
        <f t="shared" si="5"/>
        <v>https://transparencia.mpmg.mp.br/download/notas_fiscais/prestacao_de_servicos/2023/12/mpmg_nota_fiscal_26041-2023_unid_1091_contrato_145-19 .pdf</v>
      </c>
      <c r="X34" s="15">
        <f t="shared" si="6"/>
        <v>26041</v>
      </c>
      <c r="Y34" s="16" t="s">
        <v>1043</v>
      </c>
    </row>
    <row r="35" spans="1:25" ht="11.25" customHeight="1" x14ac:dyDescent="0.2">
      <c r="B35" s="25" t="s">
        <v>27</v>
      </c>
      <c r="C35" s="26" t="s">
        <v>226</v>
      </c>
      <c r="D35" s="27" t="s">
        <v>227</v>
      </c>
      <c r="E35" s="28" t="s">
        <v>228</v>
      </c>
      <c r="F35" s="28" t="s">
        <v>229</v>
      </c>
      <c r="G35" s="29">
        <v>17</v>
      </c>
      <c r="H35" s="30">
        <f t="shared" si="0"/>
        <v>45274</v>
      </c>
      <c r="I35" s="30">
        <v>45278</v>
      </c>
      <c r="J35" s="28" t="s">
        <v>230</v>
      </c>
      <c r="K35" s="31">
        <v>194918.49</v>
      </c>
      <c r="L35" s="25" t="s">
        <v>33</v>
      </c>
      <c r="M35" s="32">
        <f t="shared" si="1"/>
        <v>17</v>
      </c>
      <c r="N35" s="32" t="s">
        <v>34</v>
      </c>
      <c r="O35" s="25" t="s">
        <v>35</v>
      </c>
      <c r="P35" s="32" t="str">
        <f t="shared" si="2"/>
        <v xml:space="preserve">094-23 </v>
      </c>
      <c r="Q35" s="25" t="str">
        <f t="shared" si="3"/>
        <v xml:space="preserve">mpmg_nota_fiscal_17-2023_unid_1091_contrato_094-23 </v>
      </c>
      <c r="R35" s="25" t="s">
        <v>231</v>
      </c>
      <c r="S35" s="14" t="s">
        <v>37</v>
      </c>
      <c r="T35" s="14" t="s">
        <v>991</v>
      </c>
      <c r="U35" s="14" t="str">
        <f t="shared" si="4"/>
        <v xml:space="preserve">mpmg_nota_fiscal_17-2023_unid_1091_contrato_094-23 </v>
      </c>
      <c r="V35" s="14" t="s">
        <v>38</v>
      </c>
      <c r="W35" s="14" t="str">
        <f t="shared" si="5"/>
        <v>https://transparencia.mpmg.mp.br/download/notas_fiscais/prestacao_de_servicos/2023/12/mpmg_nota_fiscal_17-2023_unid_1091_contrato_094-23 .pdf</v>
      </c>
      <c r="X35" s="15">
        <f t="shared" si="6"/>
        <v>17</v>
      </c>
      <c r="Y35" s="16" t="s">
        <v>1044</v>
      </c>
    </row>
    <row r="36" spans="1:25" ht="11.25" customHeight="1" x14ac:dyDescent="0.2">
      <c r="B36" s="25" t="s">
        <v>27</v>
      </c>
      <c r="C36" s="26" t="s">
        <v>238</v>
      </c>
      <c r="D36" s="27" t="s">
        <v>239</v>
      </c>
      <c r="E36" s="28" t="s">
        <v>240</v>
      </c>
      <c r="F36" s="28" t="s">
        <v>241</v>
      </c>
      <c r="G36" s="29">
        <v>13</v>
      </c>
      <c r="H36" s="30">
        <f t="shared" si="0"/>
        <v>45274</v>
      </c>
      <c r="I36" s="30">
        <v>45278</v>
      </c>
      <c r="J36" s="28" t="s">
        <v>242</v>
      </c>
      <c r="K36" s="31">
        <v>397.67</v>
      </c>
      <c r="L36" s="25" t="s">
        <v>33</v>
      </c>
      <c r="M36" s="32">
        <f t="shared" si="1"/>
        <v>13</v>
      </c>
      <c r="N36" s="32" t="s">
        <v>34</v>
      </c>
      <c r="O36" s="25" t="s">
        <v>35</v>
      </c>
      <c r="P36" s="32" t="str">
        <f t="shared" si="2"/>
        <v xml:space="preserve">069-22 </v>
      </c>
      <c r="Q36" s="25" t="str">
        <f t="shared" si="3"/>
        <v xml:space="preserve">mpmg_nota_fiscal_13-2023_unid_1091_contrato_069-22 </v>
      </c>
      <c r="R36" s="25" t="s">
        <v>243</v>
      </c>
      <c r="S36" s="14" t="s">
        <v>37</v>
      </c>
      <c r="T36" s="14" t="s">
        <v>991</v>
      </c>
      <c r="U36" s="14" t="str">
        <f t="shared" si="4"/>
        <v xml:space="preserve">mpmg_nota_fiscal_13-2023_unid_1091_contrato_069-22 </v>
      </c>
      <c r="V36" s="14" t="s">
        <v>38</v>
      </c>
      <c r="W36" s="14" t="str">
        <f t="shared" si="5"/>
        <v>https://transparencia.mpmg.mp.br/download/notas_fiscais/prestacao_de_servicos/2023/12/mpmg_nota_fiscal_13-2023_unid_1091_contrato_069-22 .pdf</v>
      </c>
      <c r="X36" s="15">
        <f t="shared" si="6"/>
        <v>13</v>
      </c>
      <c r="Y36" s="16" t="s">
        <v>1045</v>
      </c>
    </row>
    <row r="37" spans="1:25" ht="11.25" customHeight="1" x14ac:dyDescent="0.2">
      <c r="B37" s="25" t="s">
        <v>27</v>
      </c>
      <c r="C37" s="26" t="s">
        <v>238</v>
      </c>
      <c r="D37" s="27" t="s">
        <v>239</v>
      </c>
      <c r="E37" s="28" t="s">
        <v>240</v>
      </c>
      <c r="F37" s="28" t="s">
        <v>241</v>
      </c>
      <c r="G37" s="29">
        <v>14</v>
      </c>
      <c r="H37" s="30">
        <f t="shared" si="0"/>
        <v>45274</v>
      </c>
      <c r="I37" s="30">
        <v>45278</v>
      </c>
      <c r="J37" s="28" t="s">
        <v>242</v>
      </c>
      <c r="K37" s="31">
        <v>397.67</v>
      </c>
      <c r="L37" s="25" t="s">
        <v>33</v>
      </c>
      <c r="M37" s="32">
        <f t="shared" si="1"/>
        <v>14</v>
      </c>
      <c r="N37" s="32" t="s">
        <v>34</v>
      </c>
      <c r="O37" s="25" t="s">
        <v>35</v>
      </c>
      <c r="P37" s="32" t="str">
        <f t="shared" si="2"/>
        <v xml:space="preserve">069-22 </v>
      </c>
      <c r="Q37" s="25" t="str">
        <f t="shared" si="3"/>
        <v xml:space="preserve">mpmg_nota_fiscal_14-2023_unid_1091_contrato_069-22 </v>
      </c>
      <c r="R37" s="25" t="s">
        <v>245</v>
      </c>
      <c r="S37" s="14" t="s">
        <v>37</v>
      </c>
      <c r="T37" s="14" t="s">
        <v>991</v>
      </c>
      <c r="U37" s="14" t="str">
        <f t="shared" si="4"/>
        <v xml:space="preserve">mpmg_nota_fiscal_14-2023_unid_1091_contrato_069-22 </v>
      </c>
      <c r="V37" s="14" t="s">
        <v>38</v>
      </c>
      <c r="W37" s="14" t="str">
        <f t="shared" si="5"/>
        <v>https://transparencia.mpmg.mp.br/download/notas_fiscais/prestacao_de_servicos/2023/12/mpmg_nota_fiscal_14-2023_unid_1091_contrato_069-22 .pdf</v>
      </c>
      <c r="X37" s="15">
        <f t="shared" si="6"/>
        <v>14</v>
      </c>
      <c r="Y37" s="16" t="s">
        <v>1046</v>
      </c>
    </row>
    <row r="38" spans="1:25" ht="11.25" customHeight="1" x14ac:dyDescent="0.2">
      <c r="B38" s="25" t="s">
        <v>27</v>
      </c>
      <c r="C38" s="26" t="s">
        <v>246</v>
      </c>
      <c r="D38" s="27" t="s">
        <v>247</v>
      </c>
      <c r="E38" s="28" t="s">
        <v>248</v>
      </c>
      <c r="F38" s="28" t="s">
        <v>249</v>
      </c>
      <c r="G38" s="29">
        <v>5729</v>
      </c>
      <c r="H38" s="30">
        <f t="shared" si="0"/>
        <v>45274</v>
      </c>
      <c r="I38" s="30">
        <v>45278</v>
      </c>
      <c r="J38" s="28" t="s">
        <v>250</v>
      </c>
      <c r="K38" s="31">
        <v>41647.56</v>
      </c>
      <c r="L38" s="25" t="s">
        <v>33</v>
      </c>
      <c r="M38" s="32">
        <f t="shared" si="1"/>
        <v>5729</v>
      </c>
      <c r="N38" s="32" t="s">
        <v>34</v>
      </c>
      <c r="O38" s="25" t="s">
        <v>35</v>
      </c>
      <c r="P38" s="32" t="str">
        <f t="shared" si="2"/>
        <v xml:space="preserve">108-19 </v>
      </c>
      <c r="Q38" s="25" t="str">
        <f t="shared" si="3"/>
        <v xml:space="preserve">mpmg_nota_fiscal_5729-2023_unid_1091_contrato_108-19 </v>
      </c>
      <c r="R38" s="25" t="s">
        <v>251</v>
      </c>
      <c r="S38" s="14" t="s">
        <v>37</v>
      </c>
      <c r="T38" s="14" t="s">
        <v>991</v>
      </c>
      <c r="U38" s="14" t="str">
        <f t="shared" si="4"/>
        <v xml:space="preserve">mpmg_nota_fiscal_5729-2023_unid_1091_contrato_108-19 </v>
      </c>
      <c r="V38" s="14" t="s">
        <v>38</v>
      </c>
      <c r="W38" s="14" t="str">
        <f t="shared" si="5"/>
        <v>https://transparencia.mpmg.mp.br/download/notas_fiscais/prestacao_de_servicos/2023/12/mpmg_nota_fiscal_5729-2023_unid_1091_contrato_108-19 .pdf</v>
      </c>
      <c r="X38" s="15">
        <f t="shared" si="6"/>
        <v>5729</v>
      </c>
      <c r="Y38" s="16" t="s">
        <v>1047</v>
      </c>
    </row>
    <row r="39" spans="1:25" ht="11.25" customHeight="1" x14ac:dyDescent="0.2">
      <c r="B39" s="25" t="s">
        <v>27</v>
      </c>
      <c r="C39" s="26" t="s">
        <v>252</v>
      </c>
      <c r="D39" s="27" t="s">
        <v>247</v>
      </c>
      <c r="E39" s="28" t="s">
        <v>248</v>
      </c>
      <c r="F39" s="28" t="s">
        <v>253</v>
      </c>
      <c r="G39" s="29">
        <v>5730</v>
      </c>
      <c r="H39" s="30">
        <f t="shared" si="0"/>
        <v>45274</v>
      </c>
      <c r="I39" s="30">
        <v>45278</v>
      </c>
      <c r="J39" s="28" t="s">
        <v>254</v>
      </c>
      <c r="K39" s="31">
        <v>7051.67</v>
      </c>
      <c r="L39" s="25" t="s">
        <v>33</v>
      </c>
      <c r="M39" s="32">
        <f t="shared" si="1"/>
        <v>5730</v>
      </c>
      <c r="N39" s="32" t="s">
        <v>34</v>
      </c>
      <c r="O39" s="25" t="s">
        <v>35</v>
      </c>
      <c r="P39" s="32" t="str">
        <f t="shared" si="2"/>
        <v xml:space="preserve">074-20 </v>
      </c>
      <c r="Q39" s="25" t="str">
        <f t="shared" si="3"/>
        <v xml:space="preserve">mpmg_nota_fiscal_5730-2023_unid_1091_contrato_074-20 </v>
      </c>
      <c r="R39" s="25" t="s">
        <v>255</v>
      </c>
      <c r="S39" s="14" t="s">
        <v>37</v>
      </c>
      <c r="T39" s="14" t="s">
        <v>991</v>
      </c>
      <c r="U39" s="14" t="str">
        <f t="shared" si="4"/>
        <v xml:space="preserve">mpmg_nota_fiscal_5730-2023_unid_1091_contrato_074-20 </v>
      </c>
      <c r="V39" s="14" t="s">
        <v>38</v>
      </c>
      <c r="W39" s="14" t="str">
        <f t="shared" si="5"/>
        <v>https://transparencia.mpmg.mp.br/download/notas_fiscais/prestacao_de_servicos/2023/12/mpmg_nota_fiscal_5730-2023_unid_1091_contrato_074-20 .pdf</v>
      </c>
      <c r="X39" s="15">
        <f t="shared" si="6"/>
        <v>5730</v>
      </c>
      <c r="Y39" s="16" t="s">
        <v>1048</v>
      </c>
    </row>
    <row r="40" spans="1:25" ht="11.25" customHeight="1" x14ac:dyDescent="0.2">
      <c r="B40" s="25" t="s">
        <v>27</v>
      </c>
      <c r="C40" s="26" t="s">
        <v>256</v>
      </c>
      <c r="D40" s="27" t="s">
        <v>257</v>
      </c>
      <c r="E40" s="28" t="s">
        <v>258</v>
      </c>
      <c r="F40" s="28" t="s">
        <v>259</v>
      </c>
      <c r="G40" s="29">
        <v>1051821</v>
      </c>
      <c r="H40" s="30">
        <f t="shared" si="0"/>
        <v>45274</v>
      </c>
      <c r="I40" s="30">
        <v>45278</v>
      </c>
      <c r="J40" s="28" t="s">
        <v>260</v>
      </c>
      <c r="K40" s="31">
        <v>105.9</v>
      </c>
      <c r="L40" s="25" t="s">
        <v>33</v>
      </c>
      <c r="M40" s="32">
        <f t="shared" si="1"/>
        <v>1051821</v>
      </c>
      <c r="N40" s="32" t="s">
        <v>34</v>
      </c>
      <c r="O40" s="25" t="s">
        <v>35</v>
      </c>
      <c r="P40" s="32" t="str">
        <f t="shared" si="2"/>
        <v xml:space="preserve">128-21 </v>
      </c>
      <c r="Q40" s="25" t="str">
        <f t="shared" si="3"/>
        <v xml:space="preserve">mpmg_nota_fiscal_1051821-2023_unid_1091_contrato_128-21 </v>
      </c>
      <c r="R40" s="25" t="s">
        <v>261</v>
      </c>
      <c r="S40" s="14" t="s">
        <v>37</v>
      </c>
      <c r="T40" s="14" t="s">
        <v>991</v>
      </c>
      <c r="U40" s="14" t="str">
        <f t="shared" si="4"/>
        <v xml:space="preserve">mpmg_nota_fiscal_1051821-2023_unid_1091_contrato_128-21 </v>
      </c>
      <c r="V40" s="14" t="s">
        <v>38</v>
      </c>
      <c r="W40" s="14" t="str">
        <f t="shared" si="5"/>
        <v>https://transparencia.mpmg.mp.br/download/notas_fiscais/prestacao_de_servicos/2023/12/mpmg_nota_fiscal_1051821-2023_unid_1091_contrato_128-21 .pdf</v>
      </c>
      <c r="X40" s="15">
        <f t="shared" si="6"/>
        <v>1051821</v>
      </c>
      <c r="Y40" s="16" t="s">
        <v>1049</v>
      </c>
    </row>
    <row r="41" spans="1:25" ht="11.25" customHeight="1" x14ac:dyDescent="0.2">
      <c r="B41" s="25" t="s">
        <v>27</v>
      </c>
      <c r="C41" s="26" t="s">
        <v>256</v>
      </c>
      <c r="D41" s="27" t="s">
        <v>257</v>
      </c>
      <c r="E41" s="28" t="s">
        <v>258</v>
      </c>
      <c r="F41" s="28" t="s">
        <v>259</v>
      </c>
      <c r="G41" s="29">
        <v>1051822</v>
      </c>
      <c r="H41" s="30">
        <f t="shared" si="0"/>
        <v>45274</v>
      </c>
      <c r="I41" s="30">
        <v>45278</v>
      </c>
      <c r="J41" s="36" t="s">
        <v>260</v>
      </c>
      <c r="K41" s="31">
        <v>5573.6</v>
      </c>
      <c r="L41" s="25" t="s">
        <v>33</v>
      </c>
      <c r="M41" s="32">
        <f t="shared" si="1"/>
        <v>1051822</v>
      </c>
      <c r="N41" s="32" t="s">
        <v>34</v>
      </c>
      <c r="O41" s="25" t="s">
        <v>35</v>
      </c>
      <c r="P41" s="32" t="str">
        <f t="shared" si="2"/>
        <v xml:space="preserve">128-21 </v>
      </c>
      <c r="Q41" s="25" t="str">
        <f t="shared" si="3"/>
        <v xml:space="preserve">mpmg_nota_fiscal_1051822-2023_unid_1091_contrato_128-21 </v>
      </c>
      <c r="R41" s="25" t="s">
        <v>262</v>
      </c>
      <c r="S41" s="14" t="s">
        <v>37</v>
      </c>
      <c r="T41" s="14" t="s">
        <v>991</v>
      </c>
      <c r="U41" s="14" t="str">
        <f t="shared" si="4"/>
        <v xml:space="preserve">mpmg_nota_fiscal_1051822-2023_unid_1091_contrato_128-21 </v>
      </c>
      <c r="V41" s="14" t="s">
        <v>38</v>
      </c>
      <c r="W41" s="14" t="str">
        <f t="shared" si="5"/>
        <v>https://transparencia.mpmg.mp.br/download/notas_fiscais/prestacao_de_servicos/2023/12/mpmg_nota_fiscal_1051822-2023_unid_1091_contrato_128-21 .pdf</v>
      </c>
      <c r="X41" s="15">
        <f t="shared" si="6"/>
        <v>1051822</v>
      </c>
      <c r="Y41" s="16" t="s">
        <v>1050</v>
      </c>
    </row>
    <row r="42" spans="1:25" ht="11.25" customHeight="1" x14ac:dyDescent="0.2">
      <c r="B42" s="25" t="s">
        <v>27</v>
      </c>
      <c r="C42" s="26" t="s">
        <v>263</v>
      </c>
      <c r="D42" s="27" t="s">
        <v>264</v>
      </c>
      <c r="E42" s="28" t="s">
        <v>265</v>
      </c>
      <c r="F42" s="28" t="s">
        <v>266</v>
      </c>
      <c r="G42" s="29">
        <v>18</v>
      </c>
      <c r="H42" s="30">
        <f t="shared" si="0"/>
        <v>45274</v>
      </c>
      <c r="I42" s="30">
        <v>45278</v>
      </c>
      <c r="J42" s="28" t="s">
        <v>267</v>
      </c>
      <c r="K42" s="31">
        <v>300</v>
      </c>
      <c r="L42" s="25" t="s">
        <v>33</v>
      </c>
      <c r="M42" s="32">
        <f t="shared" si="1"/>
        <v>18</v>
      </c>
      <c r="N42" s="32" t="s">
        <v>34</v>
      </c>
      <c r="O42" s="25" t="s">
        <v>35</v>
      </c>
      <c r="P42" s="32" t="str">
        <f t="shared" si="2"/>
        <v xml:space="preserve">066-21 </v>
      </c>
      <c r="Q42" s="25" t="str">
        <f t="shared" si="3"/>
        <v xml:space="preserve">mpmg_nota_fiscal_18-2023_unid_1091_contrato_066-21 </v>
      </c>
      <c r="R42" s="25" t="s">
        <v>268</v>
      </c>
      <c r="S42" s="14" t="s">
        <v>37</v>
      </c>
      <c r="T42" s="14" t="s">
        <v>991</v>
      </c>
      <c r="U42" s="14" t="str">
        <f t="shared" si="4"/>
        <v xml:space="preserve">mpmg_nota_fiscal_18-2023_unid_1091_contrato_066-21 </v>
      </c>
      <c r="V42" s="14" t="s">
        <v>38</v>
      </c>
      <c r="W42" s="14" t="str">
        <f t="shared" si="5"/>
        <v>https://transparencia.mpmg.mp.br/download/notas_fiscais/prestacao_de_servicos/2023/12/mpmg_nota_fiscal_18-2023_unid_1091_contrato_066-21 .pdf</v>
      </c>
      <c r="X42" s="15">
        <f t="shared" si="6"/>
        <v>18</v>
      </c>
      <c r="Y42" s="16" t="s">
        <v>1051</v>
      </c>
    </row>
    <row r="43" spans="1:25" ht="11.25" customHeight="1" x14ac:dyDescent="0.2">
      <c r="B43" s="25" t="s">
        <v>27</v>
      </c>
      <c r="C43" s="26" t="s">
        <v>275</v>
      </c>
      <c r="D43" s="27" t="s">
        <v>276</v>
      </c>
      <c r="E43" s="28" t="s">
        <v>277</v>
      </c>
      <c r="F43" s="28" t="s">
        <v>278</v>
      </c>
      <c r="G43" s="29" t="s">
        <v>279</v>
      </c>
      <c r="H43" s="30">
        <f t="shared" si="0"/>
        <v>45274</v>
      </c>
      <c r="I43" s="30">
        <v>45278</v>
      </c>
      <c r="J43" s="28" t="s">
        <v>280</v>
      </c>
      <c r="K43" s="31">
        <v>720</v>
      </c>
      <c r="L43" s="25" t="s">
        <v>33</v>
      </c>
      <c r="M43" s="32" t="str">
        <f t="shared" si="1"/>
        <v>RPA21</v>
      </c>
      <c r="N43" s="32" t="s">
        <v>34</v>
      </c>
      <c r="O43" s="25" t="s">
        <v>35</v>
      </c>
      <c r="P43" s="32" t="str">
        <f t="shared" si="2"/>
        <v>19.16.0300.0033725.2023.08</v>
      </c>
      <c r="Q43" s="25" t="str">
        <f t="shared" si="3"/>
        <v>mpmg_nota_fiscal_RPA21-2023_unid_1091_contrato_19.16.0300.0033725.2023.08</v>
      </c>
      <c r="R43" s="25" t="s">
        <v>281</v>
      </c>
      <c r="S43" s="14" t="s">
        <v>37</v>
      </c>
      <c r="T43" s="14" t="s">
        <v>991</v>
      </c>
      <c r="U43" s="14" t="str">
        <f t="shared" si="4"/>
        <v>mpmg_nota_fiscal_RPA21-2023_unid_1091_contrato_19.16.0300.0033725.2023.08</v>
      </c>
      <c r="V43" s="14" t="s">
        <v>38</v>
      </c>
      <c r="W43" s="14" t="str">
        <f t="shared" si="5"/>
        <v>https://transparencia.mpmg.mp.br/download/notas_fiscais/prestacao_de_servicos/2023/12/mpmg_nota_fiscal_RPA21-2023_unid_1091_contrato_19.16.0300.0033725.2023.08.pdf</v>
      </c>
      <c r="X43" s="15" t="str">
        <f t="shared" si="6"/>
        <v>RPA21</v>
      </c>
      <c r="Y43" s="16" t="s">
        <v>993</v>
      </c>
    </row>
    <row r="44" spans="1:25" ht="11.25" customHeight="1" x14ac:dyDescent="0.2">
      <c r="B44" s="25" t="s">
        <v>27</v>
      </c>
      <c r="C44" s="26" t="s">
        <v>195</v>
      </c>
      <c r="D44" s="27" t="s">
        <v>196</v>
      </c>
      <c r="E44" s="28" t="s">
        <v>197</v>
      </c>
      <c r="F44" s="28" t="s">
        <v>198</v>
      </c>
      <c r="G44" s="29">
        <v>67141</v>
      </c>
      <c r="H44" s="30">
        <f t="shared" si="0"/>
        <v>45275</v>
      </c>
      <c r="I44" s="30">
        <v>45279</v>
      </c>
      <c r="J44" s="28" t="s">
        <v>199</v>
      </c>
      <c r="K44" s="31">
        <v>392.1</v>
      </c>
      <c r="L44" s="25" t="s">
        <v>33</v>
      </c>
      <c r="M44" s="32">
        <f t="shared" si="1"/>
        <v>67141</v>
      </c>
      <c r="N44" s="32" t="s">
        <v>34</v>
      </c>
      <c r="O44" s="25" t="s">
        <v>35</v>
      </c>
      <c r="P44" s="32" t="str">
        <f t="shared" si="2"/>
        <v xml:space="preserve">141-19 </v>
      </c>
      <c r="Q44" s="25" t="str">
        <f t="shared" si="3"/>
        <v xml:space="preserve">mpmg_nota_fiscal_67141-2023_unid_1091_contrato_141-19 </v>
      </c>
      <c r="R44" s="25" t="s">
        <v>200</v>
      </c>
      <c r="S44" s="14" t="s">
        <v>37</v>
      </c>
      <c r="T44" s="14" t="s">
        <v>991</v>
      </c>
      <c r="U44" s="14" t="str">
        <f t="shared" si="4"/>
        <v xml:space="preserve">mpmg_nota_fiscal_67141-2023_unid_1091_contrato_141-19 </v>
      </c>
      <c r="V44" s="14" t="s">
        <v>38</v>
      </c>
      <c r="W44" s="14" t="str">
        <f t="shared" si="5"/>
        <v>https://transparencia.mpmg.mp.br/download/notas_fiscais/prestacao_de_servicos/2023/12/mpmg_nota_fiscal_67141-2023_unid_1091_contrato_141-19 .pdf</v>
      </c>
      <c r="X44" s="15">
        <f t="shared" si="6"/>
        <v>67141</v>
      </c>
      <c r="Y44" s="16" t="s">
        <v>1052</v>
      </c>
    </row>
    <row r="45" spans="1:25" ht="11.25" customHeight="1" x14ac:dyDescent="0.2">
      <c r="B45" s="25" t="s">
        <v>27</v>
      </c>
      <c r="C45" s="26" t="s">
        <v>203</v>
      </c>
      <c r="D45" s="27" t="s">
        <v>196</v>
      </c>
      <c r="E45" s="28" t="s">
        <v>197</v>
      </c>
      <c r="F45" s="28" t="s">
        <v>198</v>
      </c>
      <c r="G45" s="29">
        <v>40375</v>
      </c>
      <c r="H45" s="30">
        <f t="shared" si="0"/>
        <v>45275</v>
      </c>
      <c r="I45" s="30">
        <v>45279</v>
      </c>
      <c r="J45" s="28" t="s">
        <v>199</v>
      </c>
      <c r="K45" s="31">
        <v>320.97000000000003</v>
      </c>
      <c r="L45" s="25" t="s">
        <v>33</v>
      </c>
      <c r="M45" s="32">
        <f t="shared" si="1"/>
        <v>40375</v>
      </c>
      <c r="N45" s="32" t="s">
        <v>34</v>
      </c>
      <c r="O45" s="25" t="s">
        <v>35</v>
      </c>
      <c r="P45" s="32" t="str">
        <f t="shared" si="2"/>
        <v xml:space="preserve">141-19 </v>
      </c>
      <c r="Q45" s="25" t="str">
        <f t="shared" si="3"/>
        <v xml:space="preserve">mpmg_nota_fiscal_40375-2023_unid_1091_contrato_141-19 </v>
      </c>
      <c r="R45" s="25" t="s">
        <v>204</v>
      </c>
      <c r="S45" s="14" t="s">
        <v>37</v>
      </c>
      <c r="T45" s="14" t="s">
        <v>991</v>
      </c>
      <c r="U45" s="14" t="str">
        <f t="shared" si="4"/>
        <v xml:space="preserve">mpmg_nota_fiscal_40375-2023_unid_1091_contrato_141-19 </v>
      </c>
      <c r="V45" s="14" t="s">
        <v>38</v>
      </c>
      <c r="W45" s="14" t="str">
        <f t="shared" si="5"/>
        <v>https://transparencia.mpmg.mp.br/download/notas_fiscais/prestacao_de_servicos/2023/12/mpmg_nota_fiscal_40375-2023_unid_1091_contrato_141-19 .pdf</v>
      </c>
      <c r="X45" s="15">
        <f t="shared" si="6"/>
        <v>40375</v>
      </c>
      <c r="Y45" s="16" t="s">
        <v>1053</v>
      </c>
    </row>
    <row r="46" spans="1:25" ht="11.25" customHeight="1" x14ac:dyDescent="0.2">
      <c r="A46" s="19" t="s">
        <v>244</v>
      </c>
      <c r="B46" s="25" t="s">
        <v>27</v>
      </c>
      <c r="C46" s="26" t="s">
        <v>205</v>
      </c>
      <c r="D46" s="27" t="s">
        <v>206</v>
      </c>
      <c r="E46" s="28" t="s">
        <v>207</v>
      </c>
      <c r="F46" s="28" t="s">
        <v>208</v>
      </c>
      <c r="G46" s="29">
        <v>9</v>
      </c>
      <c r="H46" s="30">
        <f t="shared" si="0"/>
        <v>45275</v>
      </c>
      <c r="I46" s="30">
        <v>45279</v>
      </c>
      <c r="J46" s="28" t="s">
        <v>209</v>
      </c>
      <c r="K46" s="31">
        <v>1220</v>
      </c>
      <c r="L46" s="25" t="s">
        <v>33</v>
      </c>
      <c r="M46" s="32">
        <f t="shared" si="1"/>
        <v>9</v>
      </c>
      <c r="N46" s="32" t="s">
        <v>34</v>
      </c>
      <c r="O46" s="25" t="s">
        <v>35</v>
      </c>
      <c r="P46" s="32" t="str">
        <f t="shared" si="2"/>
        <v xml:space="preserve">019-23 </v>
      </c>
      <c r="Q46" s="25" t="str">
        <f t="shared" si="3"/>
        <v xml:space="preserve">mpmg_nota_fiscal_9-2023_unid_1091_contrato_019-23 </v>
      </c>
      <c r="R46" s="25" t="s">
        <v>210</v>
      </c>
      <c r="S46" s="14" t="s">
        <v>37</v>
      </c>
      <c r="T46" s="14" t="s">
        <v>991</v>
      </c>
      <c r="U46" s="14" t="str">
        <f t="shared" si="4"/>
        <v xml:space="preserve">mpmg_nota_fiscal_9-2023_unid_1091_contrato_019-23 </v>
      </c>
      <c r="V46" s="14" t="s">
        <v>38</v>
      </c>
      <c r="W46" s="14" t="str">
        <f t="shared" si="5"/>
        <v>https://transparencia.mpmg.mp.br/download/notas_fiscais/prestacao_de_servicos/2023/12/mpmg_nota_fiscal_9-2023_unid_1091_contrato_019-23 .pdf</v>
      </c>
      <c r="X46" s="15">
        <f t="shared" si="6"/>
        <v>9</v>
      </c>
      <c r="Y46" s="16" t="s">
        <v>1054</v>
      </c>
    </row>
    <row r="47" spans="1:25" ht="11.25" customHeight="1" x14ac:dyDescent="0.2">
      <c r="B47" s="25" t="s">
        <v>27</v>
      </c>
      <c r="C47" s="26" t="s">
        <v>211</v>
      </c>
      <c r="D47" s="35" t="s">
        <v>196</v>
      </c>
      <c r="E47" s="28" t="s">
        <v>197</v>
      </c>
      <c r="F47" s="28" t="s">
        <v>198</v>
      </c>
      <c r="G47" s="29">
        <v>48298</v>
      </c>
      <c r="H47" s="30">
        <f t="shared" si="0"/>
        <v>45275</v>
      </c>
      <c r="I47" s="30">
        <v>45279</v>
      </c>
      <c r="J47" s="28" t="s">
        <v>199</v>
      </c>
      <c r="K47" s="31">
        <v>320.97000000000003</v>
      </c>
      <c r="L47" s="25" t="s">
        <v>33</v>
      </c>
      <c r="M47" s="32">
        <f t="shared" si="1"/>
        <v>48298</v>
      </c>
      <c r="N47" s="32" t="s">
        <v>34</v>
      </c>
      <c r="O47" s="25" t="s">
        <v>35</v>
      </c>
      <c r="P47" s="32" t="str">
        <f t="shared" si="2"/>
        <v xml:space="preserve">141-19 </v>
      </c>
      <c r="Q47" s="25" t="str">
        <f t="shared" si="3"/>
        <v xml:space="preserve">mpmg_nota_fiscal_48298-2023_unid_1091_contrato_141-19 </v>
      </c>
      <c r="R47" s="25" t="s">
        <v>212</v>
      </c>
      <c r="S47" s="14" t="s">
        <v>37</v>
      </c>
      <c r="T47" s="14" t="s">
        <v>991</v>
      </c>
      <c r="U47" s="14" t="str">
        <f t="shared" si="4"/>
        <v xml:space="preserve">mpmg_nota_fiscal_48298-2023_unid_1091_contrato_141-19 </v>
      </c>
      <c r="V47" s="14" t="s">
        <v>38</v>
      </c>
      <c r="W47" s="14" t="str">
        <f t="shared" si="5"/>
        <v>https://transparencia.mpmg.mp.br/download/notas_fiscais/prestacao_de_servicos/2023/12/mpmg_nota_fiscal_48298-2023_unid_1091_contrato_141-19 .pdf</v>
      </c>
      <c r="X47" s="15">
        <f t="shared" si="6"/>
        <v>48298</v>
      </c>
      <c r="Y47" s="16" t="s">
        <v>1055</v>
      </c>
    </row>
    <row r="48" spans="1:25" ht="11.25" customHeight="1" x14ac:dyDescent="0.2">
      <c r="B48" s="25" t="s">
        <v>27</v>
      </c>
      <c r="C48" s="26" t="s">
        <v>213</v>
      </c>
      <c r="D48" s="27" t="s">
        <v>196</v>
      </c>
      <c r="E48" s="28" t="s">
        <v>197</v>
      </c>
      <c r="F48" s="28" t="s">
        <v>198</v>
      </c>
      <c r="G48" s="29">
        <v>56216</v>
      </c>
      <c r="H48" s="30">
        <f t="shared" si="0"/>
        <v>45275</v>
      </c>
      <c r="I48" s="30">
        <v>45279</v>
      </c>
      <c r="J48" s="28" t="s">
        <v>199</v>
      </c>
      <c r="K48" s="31">
        <v>320.97000000000003</v>
      </c>
      <c r="L48" s="25" t="s">
        <v>33</v>
      </c>
      <c r="M48" s="32">
        <f t="shared" si="1"/>
        <v>56216</v>
      </c>
      <c r="N48" s="32" t="s">
        <v>34</v>
      </c>
      <c r="O48" s="25" t="s">
        <v>35</v>
      </c>
      <c r="P48" s="32" t="str">
        <f t="shared" si="2"/>
        <v xml:space="preserve">141-19 </v>
      </c>
      <c r="Q48" s="25" t="str">
        <f t="shared" si="3"/>
        <v xml:space="preserve">mpmg_nota_fiscal_56216-2023_unid_1091_contrato_141-19 </v>
      </c>
      <c r="R48" s="25" t="s">
        <v>214</v>
      </c>
      <c r="S48" s="14" t="s">
        <v>37</v>
      </c>
      <c r="T48" s="14" t="s">
        <v>991</v>
      </c>
      <c r="U48" s="14" t="str">
        <f t="shared" si="4"/>
        <v xml:space="preserve">mpmg_nota_fiscal_56216-2023_unid_1091_contrato_141-19 </v>
      </c>
      <c r="V48" s="14" t="s">
        <v>38</v>
      </c>
      <c r="W48" s="14" t="str">
        <f t="shared" si="5"/>
        <v>https://transparencia.mpmg.mp.br/download/notas_fiscais/prestacao_de_servicos/2023/12/mpmg_nota_fiscal_56216-2023_unid_1091_contrato_141-19 .pdf</v>
      </c>
      <c r="X48" s="15">
        <f t="shared" si="6"/>
        <v>56216</v>
      </c>
      <c r="Y48" s="16" t="s">
        <v>1056</v>
      </c>
    </row>
    <row r="49" spans="2:25" ht="11.25" customHeight="1" x14ac:dyDescent="0.2">
      <c r="B49" s="25" t="s">
        <v>27</v>
      </c>
      <c r="C49" s="26" t="s">
        <v>215</v>
      </c>
      <c r="D49" s="27" t="s">
        <v>196</v>
      </c>
      <c r="E49" s="28" t="s">
        <v>197</v>
      </c>
      <c r="F49" s="28" t="s">
        <v>198</v>
      </c>
      <c r="G49" s="29">
        <v>77184</v>
      </c>
      <c r="H49" s="30">
        <f t="shared" si="0"/>
        <v>45275</v>
      </c>
      <c r="I49" s="30">
        <v>45279</v>
      </c>
      <c r="J49" s="28" t="s">
        <v>199</v>
      </c>
      <c r="K49" s="31">
        <v>360.63</v>
      </c>
      <c r="L49" s="25" t="s">
        <v>33</v>
      </c>
      <c r="M49" s="32">
        <f t="shared" si="1"/>
        <v>77184</v>
      </c>
      <c r="N49" s="32" t="s">
        <v>34</v>
      </c>
      <c r="O49" s="25" t="s">
        <v>35</v>
      </c>
      <c r="P49" s="32" t="str">
        <f t="shared" si="2"/>
        <v xml:space="preserve">141-19 </v>
      </c>
      <c r="Q49" s="25" t="str">
        <f t="shared" si="3"/>
        <v xml:space="preserve">mpmg_nota_fiscal_77184-2023_unid_1091_contrato_141-19 </v>
      </c>
      <c r="R49" s="25" t="s">
        <v>216</v>
      </c>
      <c r="S49" s="14" t="s">
        <v>37</v>
      </c>
      <c r="T49" s="14" t="s">
        <v>991</v>
      </c>
      <c r="U49" s="14" t="str">
        <f t="shared" si="4"/>
        <v xml:space="preserve">mpmg_nota_fiscal_77184-2023_unid_1091_contrato_141-19 </v>
      </c>
      <c r="V49" s="14" t="s">
        <v>38</v>
      </c>
      <c r="W49" s="14" t="str">
        <f t="shared" si="5"/>
        <v>https://transparencia.mpmg.mp.br/download/notas_fiscais/prestacao_de_servicos/2023/12/mpmg_nota_fiscal_77184-2023_unid_1091_contrato_141-19 .pdf</v>
      </c>
      <c r="X49" s="15">
        <f t="shared" si="6"/>
        <v>77184</v>
      </c>
      <c r="Y49" s="16" t="s">
        <v>1057</v>
      </c>
    </row>
    <row r="50" spans="2:25" ht="11.25" customHeight="1" x14ac:dyDescent="0.2">
      <c r="B50" s="25" t="s">
        <v>27</v>
      </c>
      <c r="C50" s="26" t="s">
        <v>217</v>
      </c>
      <c r="D50" s="27" t="s">
        <v>218</v>
      </c>
      <c r="E50" s="28" t="s">
        <v>219</v>
      </c>
      <c r="F50" s="28" t="s">
        <v>220</v>
      </c>
      <c r="G50" s="29" t="s">
        <v>221</v>
      </c>
      <c r="H50" s="30">
        <f t="shared" si="0"/>
        <v>45275</v>
      </c>
      <c r="I50" s="30">
        <v>45279</v>
      </c>
      <c r="J50" s="28" t="s">
        <v>222</v>
      </c>
      <c r="K50" s="31">
        <v>327.35000000000002</v>
      </c>
      <c r="L50" s="25" t="s">
        <v>33</v>
      </c>
      <c r="M50" s="32" t="str">
        <f t="shared" si="1"/>
        <v>RPA0020</v>
      </c>
      <c r="N50" s="32" t="s">
        <v>34</v>
      </c>
      <c r="O50" s="25" t="s">
        <v>35</v>
      </c>
      <c r="P50" s="32" t="str">
        <f t="shared" si="2"/>
        <v xml:space="preserve">040-23 </v>
      </c>
      <c r="Q50" s="25" t="str">
        <f t="shared" si="3"/>
        <v xml:space="preserve">mpmg_nota_fiscal_RPA0020-2023_unid_1091_contrato_040-23 </v>
      </c>
      <c r="R50" s="25" t="s">
        <v>223</v>
      </c>
      <c r="S50" s="14" t="s">
        <v>37</v>
      </c>
      <c r="T50" s="14" t="s">
        <v>991</v>
      </c>
      <c r="U50" s="14" t="str">
        <f t="shared" si="4"/>
        <v xml:space="preserve">mpmg_nota_fiscal_RPA0020-2023_unid_1091_contrato_040-23 </v>
      </c>
      <c r="V50" s="14" t="s">
        <v>38</v>
      </c>
      <c r="W50" s="14" t="str">
        <f t="shared" si="5"/>
        <v>https://transparencia.mpmg.mp.br/download/notas_fiscais/prestacao_de_servicos/2023/12/mpmg_nota_fiscal_RPA0020-2023_unid_1091_contrato_040-23 .pdf</v>
      </c>
      <c r="X50" s="15" t="str">
        <f t="shared" si="6"/>
        <v>RPA0020</v>
      </c>
      <c r="Y50" s="16" t="s">
        <v>1058</v>
      </c>
    </row>
    <row r="51" spans="2:25" ht="11.25" customHeight="1" x14ac:dyDescent="0.2">
      <c r="B51" s="25" t="s">
        <v>27</v>
      </c>
      <c r="C51" s="26" t="s">
        <v>282</v>
      </c>
      <c r="D51" s="27" t="s">
        <v>283</v>
      </c>
      <c r="E51" s="28" t="s">
        <v>284</v>
      </c>
      <c r="F51" s="28" t="s">
        <v>285</v>
      </c>
      <c r="G51" s="29">
        <v>100</v>
      </c>
      <c r="H51" s="30">
        <f t="shared" si="0"/>
        <v>45275</v>
      </c>
      <c r="I51" s="30">
        <v>45279</v>
      </c>
      <c r="J51" s="28" t="s">
        <v>286</v>
      </c>
      <c r="K51" s="31">
        <v>34625.620000000003</v>
      </c>
      <c r="L51" s="25" t="s">
        <v>33</v>
      </c>
      <c r="M51" s="32">
        <f t="shared" si="1"/>
        <v>100</v>
      </c>
      <c r="N51" s="32" t="s">
        <v>34</v>
      </c>
      <c r="O51" s="25" t="s">
        <v>35</v>
      </c>
      <c r="P51" s="32" t="str">
        <f t="shared" si="2"/>
        <v xml:space="preserve">109-18 </v>
      </c>
      <c r="Q51" s="25" t="str">
        <f t="shared" si="3"/>
        <v xml:space="preserve">mpmg_nota_fiscal_100-2023_unid_1091_contrato_109-18 </v>
      </c>
      <c r="R51" s="25" t="s">
        <v>287</v>
      </c>
      <c r="S51" s="14" t="s">
        <v>37</v>
      </c>
      <c r="T51" s="14" t="s">
        <v>991</v>
      </c>
      <c r="U51" s="14" t="str">
        <f t="shared" si="4"/>
        <v xml:space="preserve">mpmg_nota_fiscal_100-2023_unid_1091_contrato_109-18 </v>
      </c>
      <c r="V51" s="14" t="s">
        <v>38</v>
      </c>
      <c r="W51" s="14" t="str">
        <f t="shared" si="5"/>
        <v>https://transparencia.mpmg.mp.br/download/notas_fiscais/prestacao_de_servicos/2023/12/mpmg_nota_fiscal_100-2023_unid_1091_contrato_109-18 .pdf</v>
      </c>
      <c r="X51" s="15">
        <f t="shared" si="6"/>
        <v>100</v>
      </c>
      <c r="Y51" s="16" t="s">
        <v>1059</v>
      </c>
    </row>
    <row r="52" spans="2:25" ht="11.25" customHeight="1" x14ac:dyDescent="0.2">
      <c r="B52" s="25" t="s">
        <v>27</v>
      </c>
      <c r="C52" s="26" t="s">
        <v>288</v>
      </c>
      <c r="D52" s="27" t="s">
        <v>66</v>
      </c>
      <c r="E52" s="28" t="s">
        <v>67</v>
      </c>
      <c r="F52" s="28" t="s">
        <v>68</v>
      </c>
      <c r="G52" s="29">
        <v>1469</v>
      </c>
      <c r="H52" s="30">
        <f t="shared" si="0"/>
        <v>45275</v>
      </c>
      <c r="I52" s="30">
        <v>45279</v>
      </c>
      <c r="J52" s="28" t="s">
        <v>69</v>
      </c>
      <c r="K52" s="31">
        <v>1398.11</v>
      </c>
      <c r="L52" s="25" t="s">
        <v>33</v>
      </c>
      <c r="M52" s="32">
        <f t="shared" si="1"/>
        <v>1469</v>
      </c>
      <c r="N52" s="32" t="s">
        <v>34</v>
      </c>
      <c r="O52" s="25" t="s">
        <v>35</v>
      </c>
      <c r="P52" s="32" t="str">
        <f t="shared" si="2"/>
        <v xml:space="preserve">134-22 </v>
      </c>
      <c r="Q52" s="25" t="str">
        <f t="shared" si="3"/>
        <v xml:space="preserve">mpmg_nota_fiscal_1469-2023_unid_1091_contrato_134-22 </v>
      </c>
      <c r="R52" s="25" t="s">
        <v>289</v>
      </c>
      <c r="S52" s="14" t="s">
        <v>37</v>
      </c>
      <c r="T52" s="14" t="s">
        <v>991</v>
      </c>
      <c r="U52" s="14" t="str">
        <f t="shared" si="4"/>
        <v xml:space="preserve">mpmg_nota_fiscal_1469-2023_unid_1091_contrato_134-22 </v>
      </c>
      <c r="V52" s="14" t="s">
        <v>38</v>
      </c>
      <c r="W52" s="14" t="str">
        <f t="shared" si="5"/>
        <v>https://transparencia.mpmg.mp.br/download/notas_fiscais/prestacao_de_servicos/2023/12/mpmg_nota_fiscal_1469-2023_unid_1091_contrato_134-22 .pdf</v>
      </c>
      <c r="X52" s="15">
        <f t="shared" si="6"/>
        <v>1469</v>
      </c>
      <c r="Y52" s="16" t="s">
        <v>1060</v>
      </c>
    </row>
    <row r="53" spans="2:25" ht="11.25" customHeight="1" x14ac:dyDescent="0.2">
      <c r="B53" s="25" t="s">
        <v>27</v>
      </c>
      <c r="C53" s="26" t="s">
        <v>290</v>
      </c>
      <c r="D53" s="27" t="s">
        <v>291</v>
      </c>
      <c r="E53" s="28" t="s">
        <v>292</v>
      </c>
      <c r="F53" s="28" t="s">
        <v>293</v>
      </c>
      <c r="G53" s="29">
        <v>10403</v>
      </c>
      <c r="H53" s="30">
        <f t="shared" si="0"/>
        <v>45275</v>
      </c>
      <c r="I53" s="30">
        <v>45279</v>
      </c>
      <c r="J53" s="36" t="s">
        <v>294</v>
      </c>
      <c r="K53" s="31">
        <v>16975.36</v>
      </c>
      <c r="L53" s="25" t="s">
        <v>33</v>
      </c>
      <c r="M53" s="32">
        <f t="shared" si="1"/>
        <v>10403</v>
      </c>
      <c r="N53" s="32" t="s">
        <v>34</v>
      </c>
      <c r="O53" s="25" t="s">
        <v>35</v>
      </c>
      <c r="P53" s="32" t="str">
        <f t="shared" si="2"/>
        <v>03-21</v>
      </c>
      <c r="Q53" s="25" t="str">
        <f t="shared" si="3"/>
        <v>mpmg_nota_fiscal_10403-2023_unid_1091_contrato_03-21</v>
      </c>
      <c r="R53" s="25" t="s">
        <v>295</v>
      </c>
      <c r="S53" s="14" t="s">
        <v>37</v>
      </c>
      <c r="T53" s="14" t="s">
        <v>991</v>
      </c>
      <c r="U53" s="14" t="str">
        <f t="shared" si="4"/>
        <v>mpmg_nota_fiscal_10403-2023_unid_1091_contrato_03-21</v>
      </c>
      <c r="V53" s="14" t="s">
        <v>38</v>
      </c>
      <c r="W53" s="14" t="str">
        <f t="shared" si="5"/>
        <v>https://transparencia.mpmg.mp.br/download/notas_fiscais/prestacao_de_servicos/2023/12/mpmg_nota_fiscal_10403-2023_unid_1091_contrato_03-21.pdf</v>
      </c>
      <c r="X53" s="15">
        <f t="shared" si="6"/>
        <v>10403</v>
      </c>
      <c r="Y53" s="16" t="s">
        <v>994</v>
      </c>
    </row>
    <row r="54" spans="2:25" ht="11.25" customHeight="1" x14ac:dyDescent="0.2">
      <c r="B54" s="25" t="s">
        <v>27</v>
      </c>
      <c r="C54" s="26" t="s">
        <v>125</v>
      </c>
      <c r="D54" s="27" t="s">
        <v>126</v>
      </c>
      <c r="E54" s="28" t="s">
        <v>127</v>
      </c>
      <c r="F54" s="28" t="s">
        <v>115</v>
      </c>
      <c r="G54" s="29">
        <v>25</v>
      </c>
      <c r="H54" s="30">
        <f t="shared" si="0"/>
        <v>45278</v>
      </c>
      <c r="I54" s="30">
        <v>45280</v>
      </c>
      <c r="J54" s="28" t="s">
        <v>128</v>
      </c>
      <c r="K54" s="31">
        <v>80</v>
      </c>
      <c r="L54" s="25" t="s">
        <v>33</v>
      </c>
      <c r="M54" s="32">
        <f t="shared" si="1"/>
        <v>25</v>
      </c>
      <c r="N54" s="32" t="s">
        <v>34</v>
      </c>
      <c r="O54" s="25" t="s">
        <v>35</v>
      </c>
      <c r="P54" s="32" t="str">
        <f t="shared" si="2"/>
        <v xml:space="preserve">078-23 </v>
      </c>
      <c r="Q54" s="25" t="str">
        <f t="shared" si="3"/>
        <v xml:space="preserve">mpmg_nota_fiscal_25-2023_unid_1091_contrato_078-23 </v>
      </c>
      <c r="R54" s="25" t="s">
        <v>129</v>
      </c>
      <c r="S54" s="14" t="s">
        <v>37</v>
      </c>
      <c r="T54" s="14" t="s">
        <v>991</v>
      </c>
      <c r="U54" s="14" t="str">
        <f t="shared" si="4"/>
        <v xml:space="preserve">mpmg_nota_fiscal_25-2023_unid_1091_contrato_078-23 </v>
      </c>
      <c r="V54" s="14" t="s">
        <v>38</v>
      </c>
      <c r="W54" s="14" t="str">
        <f t="shared" si="5"/>
        <v>https://transparencia.mpmg.mp.br/download/notas_fiscais/prestacao_de_servicos/2023/12/mpmg_nota_fiscal_25-2023_unid_1091_contrato_078-23 .pdf</v>
      </c>
      <c r="X54" s="15">
        <f t="shared" si="6"/>
        <v>25</v>
      </c>
      <c r="Y54" s="16" t="s">
        <v>1061</v>
      </c>
    </row>
    <row r="55" spans="2:25" ht="11.25" customHeight="1" x14ac:dyDescent="0.2">
      <c r="B55" s="25" t="s">
        <v>27</v>
      </c>
      <c r="C55" s="26" t="s">
        <v>201</v>
      </c>
      <c r="D55" s="27" t="s">
        <v>196</v>
      </c>
      <c r="E55" s="28" t="s">
        <v>197</v>
      </c>
      <c r="F55" s="28" t="s">
        <v>198</v>
      </c>
      <c r="G55" s="29">
        <v>74490</v>
      </c>
      <c r="H55" s="30">
        <f t="shared" si="0"/>
        <v>45278</v>
      </c>
      <c r="I55" s="30">
        <v>45280</v>
      </c>
      <c r="J55" s="28" t="s">
        <v>199</v>
      </c>
      <c r="K55" s="31">
        <v>392.1</v>
      </c>
      <c r="L55" s="25" t="s">
        <v>33</v>
      </c>
      <c r="M55" s="32">
        <f t="shared" si="1"/>
        <v>74490</v>
      </c>
      <c r="N55" s="32" t="s">
        <v>34</v>
      </c>
      <c r="O55" s="25" t="s">
        <v>35</v>
      </c>
      <c r="P55" s="32" t="str">
        <f t="shared" si="2"/>
        <v xml:space="preserve">141-19 </v>
      </c>
      <c r="Q55" s="25" t="str">
        <f t="shared" si="3"/>
        <v xml:space="preserve">mpmg_nota_fiscal_74490-2023_unid_1091_contrato_141-19 </v>
      </c>
      <c r="R55" s="25" t="s">
        <v>202</v>
      </c>
      <c r="S55" s="14" t="s">
        <v>37</v>
      </c>
      <c r="T55" s="14" t="s">
        <v>991</v>
      </c>
      <c r="U55" s="14" t="str">
        <f t="shared" si="4"/>
        <v xml:space="preserve">mpmg_nota_fiscal_74490-2023_unid_1091_contrato_141-19 </v>
      </c>
      <c r="V55" s="14" t="s">
        <v>38</v>
      </c>
      <c r="W55" s="14" t="str">
        <f t="shared" si="5"/>
        <v>https://transparencia.mpmg.mp.br/download/notas_fiscais/prestacao_de_servicos/2023/12/mpmg_nota_fiscal_74490-2023_unid_1091_contrato_141-19 .pdf</v>
      </c>
      <c r="X55" s="15">
        <f t="shared" si="6"/>
        <v>74490</v>
      </c>
      <c r="Y55" s="16" t="s">
        <v>1062</v>
      </c>
    </row>
    <row r="56" spans="2:25" ht="11.25" customHeight="1" x14ac:dyDescent="0.2">
      <c r="B56" s="25" t="s">
        <v>27</v>
      </c>
      <c r="C56" s="26" t="s">
        <v>269</v>
      </c>
      <c r="D56" s="27" t="s">
        <v>270</v>
      </c>
      <c r="E56" s="28" t="s">
        <v>271</v>
      </c>
      <c r="F56" s="28" t="s">
        <v>272</v>
      </c>
      <c r="G56" s="29">
        <v>28</v>
      </c>
      <c r="H56" s="30">
        <f t="shared" si="0"/>
        <v>45278</v>
      </c>
      <c r="I56" s="30">
        <v>45280</v>
      </c>
      <c r="J56" s="28" t="s">
        <v>273</v>
      </c>
      <c r="K56" s="31">
        <v>11500</v>
      </c>
      <c r="L56" s="25" t="s">
        <v>33</v>
      </c>
      <c r="M56" s="32">
        <f t="shared" si="1"/>
        <v>28</v>
      </c>
      <c r="N56" s="32" t="s">
        <v>34</v>
      </c>
      <c r="O56" s="25" t="s">
        <v>35</v>
      </c>
      <c r="P56" s="32" t="str">
        <f t="shared" si="2"/>
        <v xml:space="preserve">277-23 </v>
      </c>
      <c r="Q56" s="25" t="str">
        <f t="shared" si="3"/>
        <v xml:space="preserve">mpmg_nota_fiscal_28-2023_unid_1091_contrato_277-23 </v>
      </c>
      <c r="R56" s="25" t="s">
        <v>274</v>
      </c>
      <c r="S56" s="14" t="s">
        <v>37</v>
      </c>
      <c r="T56" s="14" t="s">
        <v>991</v>
      </c>
      <c r="U56" s="14" t="str">
        <f t="shared" si="4"/>
        <v xml:space="preserve">mpmg_nota_fiscal_28-2023_unid_1091_contrato_277-23 </v>
      </c>
      <c r="V56" s="14" t="s">
        <v>38</v>
      </c>
      <c r="W56" s="14" t="str">
        <f t="shared" si="5"/>
        <v>https://transparencia.mpmg.mp.br/download/notas_fiscais/prestacao_de_servicos/2023/12/mpmg_nota_fiscal_28-2023_unid_1091_contrato_277-23 .pdf</v>
      </c>
      <c r="X56" s="15">
        <f t="shared" si="6"/>
        <v>28</v>
      </c>
      <c r="Y56" s="16" t="s">
        <v>1063</v>
      </c>
    </row>
    <row r="57" spans="2:25" ht="11.25" customHeight="1" x14ac:dyDescent="0.2">
      <c r="B57" s="25" t="s">
        <v>27</v>
      </c>
      <c r="C57" s="26" t="s">
        <v>302</v>
      </c>
      <c r="D57" s="27" t="s">
        <v>303</v>
      </c>
      <c r="E57" s="28" t="s">
        <v>304</v>
      </c>
      <c r="F57" s="28" t="s">
        <v>235</v>
      </c>
      <c r="G57" s="29" t="s">
        <v>305</v>
      </c>
      <c r="H57" s="30">
        <f t="shared" si="0"/>
        <v>45278</v>
      </c>
      <c r="I57" s="30">
        <v>45280</v>
      </c>
      <c r="J57" s="28" t="s">
        <v>306</v>
      </c>
      <c r="K57" s="31">
        <v>800</v>
      </c>
      <c r="L57" s="25" t="s">
        <v>33</v>
      </c>
      <c r="M57" s="32" t="str">
        <f t="shared" si="1"/>
        <v>RPA03</v>
      </c>
      <c r="N57" s="32" t="s">
        <v>34</v>
      </c>
      <c r="O57" s="25" t="s">
        <v>35</v>
      </c>
      <c r="P57" s="32" t="str">
        <f t="shared" si="2"/>
        <v>19.16.5712.0044625.2023.15</v>
      </c>
      <c r="Q57" s="25" t="str">
        <f t="shared" si="3"/>
        <v>mpmg_nota_fiscal_RPA03-2023_unid_1091_contrato_19.16.5712.0044625.2023.15</v>
      </c>
      <c r="R57" s="25" t="s">
        <v>307</v>
      </c>
      <c r="S57" s="14" t="s">
        <v>37</v>
      </c>
      <c r="T57" s="14" t="s">
        <v>991</v>
      </c>
      <c r="U57" s="14" t="str">
        <f t="shared" si="4"/>
        <v>mpmg_nota_fiscal_RPA03-2023_unid_1091_contrato_19.16.5712.0044625.2023.15</v>
      </c>
      <c r="V57" s="14" t="s">
        <v>38</v>
      </c>
      <c r="W57" s="14" t="str">
        <f t="shared" si="5"/>
        <v>https://transparencia.mpmg.mp.br/download/notas_fiscais/prestacao_de_servicos/2023/12/mpmg_nota_fiscal_RPA03-2023_unid_1091_contrato_19.16.5712.0044625.2023.15.pdf</v>
      </c>
      <c r="X57" s="15" t="str">
        <f t="shared" si="6"/>
        <v>RPA03</v>
      </c>
      <c r="Y57" s="16" t="s">
        <v>995</v>
      </c>
    </row>
    <row r="58" spans="2:25" ht="11.25" customHeight="1" x14ac:dyDescent="0.2">
      <c r="B58" s="25" t="s">
        <v>27</v>
      </c>
      <c r="C58" s="26" t="s">
        <v>308</v>
      </c>
      <c r="D58" s="27" t="s">
        <v>29</v>
      </c>
      <c r="E58" s="28" t="s">
        <v>30</v>
      </c>
      <c r="F58" s="28" t="s">
        <v>31</v>
      </c>
      <c r="G58" s="29">
        <v>41</v>
      </c>
      <c r="H58" s="30">
        <f t="shared" si="0"/>
        <v>45278</v>
      </c>
      <c r="I58" s="30">
        <v>45280</v>
      </c>
      <c r="J58" s="28" t="s">
        <v>32</v>
      </c>
      <c r="K58" s="31">
        <v>6421.64</v>
      </c>
      <c r="L58" s="25" t="s">
        <v>33</v>
      </c>
      <c r="M58" s="32">
        <f t="shared" si="1"/>
        <v>41</v>
      </c>
      <c r="N58" s="32" t="s">
        <v>34</v>
      </c>
      <c r="O58" s="25" t="s">
        <v>35</v>
      </c>
      <c r="P58" s="32" t="str">
        <f t="shared" si="2"/>
        <v xml:space="preserve">084-23 </v>
      </c>
      <c r="Q58" s="25" t="str">
        <f t="shared" si="3"/>
        <v xml:space="preserve">mpmg_nota_fiscal_41-2023_unid_1091_contrato_084-23 </v>
      </c>
      <c r="R58" s="25" t="s">
        <v>309</v>
      </c>
      <c r="S58" s="14" t="s">
        <v>37</v>
      </c>
      <c r="T58" s="14" t="s">
        <v>991</v>
      </c>
      <c r="U58" s="14" t="str">
        <f t="shared" si="4"/>
        <v xml:space="preserve">mpmg_nota_fiscal_41-2023_unid_1091_contrato_084-23 </v>
      </c>
      <c r="V58" s="14" t="s">
        <v>38</v>
      </c>
      <c r="W58" s="14" t="str">
        <f t="shared" si="5"/>
        <v>https://transparencia.mpmg.mp.br/download/notas_fiscais/prestacao_de_servicos/2023/12/mpmg_nota_fiscal_41-2023_unid_1091_contrato_084-23 .pdf</v>
      </c>
      <c r="X58" s="15">
        <f t="shared" si="6"/>
        <v>41</v>
      </c>
      <c r="Y58" s="16" t="s">
        <v>1064</v>
      </c>
    </row>
    <row r="59" spans="2:25" ht="11.25" customHeight="1" x14ac:dyDescent="0.2">
      <c r="B59" s="25" t="s">
        <v>27</v>
      </c>
      <c r="C59" s="26" t="s">
        <v>310</v>
      </c>
      <c r="D59" s="27" t="s">
        <v>311</v>
      </c>
      <c r="E59" s="28" t="s">
        <v>312</v>
      </c>
      <c r="F59" s="28" t="s">
        <v>313</v>
      </c>
      <c r="G59" s="29" t="s">
        <v>314</v>
      </c>
      <c r="H59" s="30">
        <f t="shared" si="0"/>
        <v>45278</v>
      </c>
      <c r="I59" s="30">
        <v>45280</v>
      </c>
      <c r="J59" s="28" t="s">
        <v>315</v>
      </c>
      <c r="K59" s="31">
        <v>216</v>
      </c>
      <c r="L59" s="25" t="s">
        <v>33</v>
      </c>
      <c r="M59" s="32" t="str">
        <f t="shared" si="1"/>
        <v>RPA11</v>
      </c>
      <c r="N59" s="32" t="s">
        <v>34</v>
      </c>
      <c r="O59" s="25" t="s">
        <v>35</v>
      </c>
      <c r="P59" s="32" t="str">
        <f t="shared" si="2"/>
        <v xml:space="preserve">011-22 </v>
      </c>
      <c r="Q59" s="25" t="str">
        <f t="shared" si="3"/>
        <v xml:space="preserve">mpmg_nota_fiscal_RPA11-2023_unid_1091_contrato_011-22 </v>
      </c>
      <c r="R59" s="25" t="s">
        <v>316</v>
      </c>
      <c r="S59" s="14" t="s">
        <v>37</v>
      </c>
      <c r="T59" s="14" t="s">
        <v>991</v>
      </c>
      <c r="U59" s="14" t="str">
        <f t="shared" si="4"/>
        <v xml:space="preserve">mpmg_nota_fiscal_RPA11-2023_unid_1091_contrato_011-22 </v>
      </c>
      <c r="V59" s="14" t="s">
        <v>38</v>
      </c>
      <c r="W59" s="14" t="str">
        <f t="shared" si="5"/>
        <v>https://transparencia.mpmg.mp.br/download/notas_fiscais/prestacao_de_servicos/2023/12/mpmg_nota_fiscal_RPA11-2023_unid_1091_contrato_011-22 .pdf</v>
      </c>
      <c r="X59" s="15" t="str">
        <f t="shared" si="6"/>
        <v>RPA11</v>
      </c>
      <c r="Y59" s="16" t="s">
        <v>1065</v>
      </c>
    </row>
    <row r="60" spans="2:25" ht="11.25" customHeight="1" x14ac:dyDescent="0.2">
      <c r="B60" s="25" t="s">
        <v>27</v>
      </c>
      <c r="C60" s="26" t="s">
        <v>317</v>
      </c>
      <c r="D60" s="27" t="s">
        <v>318</v>
      </c>
      <c r="E60" s="28" t="s">
        <v>319</v>
      </c>
      <c r="F60" s="28" t="s">
        <v>320</v>
      </c>
      <c r="G60" s="29">
        <v>2391</v>
      </c>
      <c r="H60" s="30">
        <f t="shared" si="0"/>
        <v>45278</v>
      </c>
      <c r="I60" s="30">
        <v>45280</v>
      </c>
      <c r="J60" s="28" t="s">
        <v>321</v>
      </c>
      <c r="K60" s="31">
        <v>4200.53</v>
      </c>
      <c r="L60" s="25" t="s">
        <v>33</v>
      </c>
      <c r="M60" s="32">
        <f t="shared" si="1"/>
        <v>2391</v>
      </c>
      <c r="N60" s="32" t="s">
        <v>34</v>
      </c>
      <c r="O60" s="25" t="s">
        <v>35</v>
      </c>
      <c r="P60" s="32" t="str">
        <f t="shared" si="2"/>
        <v xml:space="preserve">138-22 </v>
      </c>
      <c r="Q60" s="25" t="str">
        <f t="shared" si="3"/>
        <v xml:space="preserve">mpmg_nota_fiscal_2391-2023_unid_1091_contrato_138-22 </v>
      </c>
      <c r="R60" s="25" t="s">
        <v>322</v>
      </c>
      <c r="S60" s="14" t="s">
        <v>37</v>
      </c>
      <c r="T60" s="14" t="s">
        <v>991</v>
      </c>
      <c r="U60" s="14" t="str">
        <f t="shared" si="4"/>
        <v xml:space="preserve">mpmg_nota_fiscal_2391-2023_unid_1091_contrato_138-22 </v>
      </c>
      <c r="V60" s="14" t="s">
        <v>38</v>
      </c>
      <c r="W60" s="14" t="str">
        <f t="shared" si="5"/>
        <v>https://transparencia.mpmg.mp.br/download/notas_fiscais/prestacao_de_servicos/2023/12/mpmg_nota_fiscal_2391-2023_unid_1091_contrato_138-22 .pdf</v>
      </c>
      <c r="X60" s="15">
        <f t="shared" si="6"/>
        <v>2391</v>
      </c>
      <c r="Y60" s="16" t="s">
        <v>1066</v>
      </c>
    </row>
    <row r="61" spans="2:25" ht="11.25" customHeight="1" x14ac:dyDescent="0.2">
      <c r="B61" s="25" t="s">
        <v>27</v>
      </c>
      <c r="C61" s="26" t="s">
        <v>323</v>
      </c>
      <c r="D61" s="27" t="s">
        <v>72</v>
      </c>
      <c r="E61" s="28" t="s">
        <v>73</v>
      </c>
      <c r="F61" s="28" t="s">
        <v>74</v>
      </c>
      <c r="G61" s="29">
        <v>26039</v>
      </c>
      <c r="H61" s="30">
        <f t="shared" si="0"/>
        <v>45278</v>
      </c>
      <c r="I61" s="30">
        <v>45280</v>
      </c>
      <c r="J61" s="28" t="s">
        <v>75</v>
      </c>
      <c r="K61" s="31">
        <v>560.86</v>
      </c>
      <c r="L61" s="25" t="s">
        <v>33</v>
      </c>
      <c r="M61" s="32">
        <f t="shared" si="1"/>
        <v>26039</v>
      </c>
      <c r="N61" s="32" t="s">
        <v>34</v>
      </c>
      <c r="O61" s="25" t="s">
        <v>35</v>
      </c>
      <c r="P61" s="32" t="str">
        <f t="shared" si="2"/>
        <v xml:space="preserve">145-19 </v>
      </c>
      <c r="Q61" s="25" t="str">
        <f t="shared" si="3"/>
        <v xml:space="preserve">mpmg_nota_fiscal_26039-2023_unid_1091_contrato_145-19 </v>
      </c>
      <c r="R61" s="25" t="s">
        <v>324</v>
      </c>
      <c r="S61" s="14" t="s">
        <v>37</v>
      </c>
      <c r="T61" s="14" t="s">
        <v>991</v>
      </c>
      <c r="U61" s="14" t="str">
        <f t="shared" si="4"/>
        <v xml:space="preserve">mpmg_nota_fiscal_26039-2023_unid_1091_contrato_145-19 </v>
      </c>
      <c r="V61" s="14" t="s">
        <v>38</v>
      </c>
      <c r="W61" s="14" t="str">
        <f t="shared" si="5"/>
        <v>https://transparencia.mpmg.mp.br/download/notas_fiscais/prestacao_de_servicos/2023/12/mpmg_nota_fiscal_26039-2023_unid_1091_contrato_145-19 .pdf</v>
      </c>
      <c r="X61" s="15">
        <f t="shared" si="6"/>
        <v>26039</v>
      </c>
      <c r="Y61" s="16" t="s">
        <v>1067</v>
      </c>
    </row>
    <row r="62" spans="2:25" ht="11.25" customHeight="1" x14ac:dyDescent="0.2">
      <c r="B62" s="25" t="s">
        <v>27</v>
      </c>
      <c r="C62" s="26" t="s">
        <v>332</v>
      </c>
      <c r="D62" s="27" t="s">
        <v>333</v>
      </c>
      <c r="E62" s="28" t="s">
        <v>334</v>
      </c>
      <c r="F62" s="28" t="s">
        <v>335</v>
      </c>
      <c r="G62" s="29">
        <v>253</v>
      </c>
      <c r="H62" s="30">
        <f t="shared" si="0"/>
        <v>45278</v>
      </c>
      <c r="I62" s="30">
        <v>45280</v>
      </c>
      <c r="J62" s="28" t="s">
        <v>336</v>
      </c>
      <c r="K62" s="31">
        <v>4995.55</v>
      </c>
      <c r="L62" s="25" t="s">
        <v>33</v>
      </c>
      <c r="M62" s="32">
        <f t="shared" si="1"/>
        <v>253</v>
      </c>
      <c r="N62" s="32" t="s">
        <v>34</v>
      </c>
      <c r="O62" s="25" t="s">
        <v>35</v>
      </c>
      <c r="P62" s="32" t="str">
        <f t="shared" si="2"/>
        <v xml:space="preserve">146-22 </v>
      </c>
      <c r="Q62" s="25" t="str">
        <f t="shared" si="3"/>
        <v xml:space="preserve">mpmg_nota_fiscal_253-2023_unid_1091_contrato_146-22 </v>
      </c>
      <c r="R62" s="25" t="s">
        <v>337</v>
      </c>
      <c r="S62" s="14" t="s">
        <v>37</v>
      </c>
      <c r="T62" s="14" t="s">
        <v>991</v>
      </c>
      <c r="U62" s="14" t="str">
        <f t="shared" si="4"/>
        <v xml:space="preserve">mpmg_nota_fiscal_253-2023_unid_1091_contrato_146-22 </v>
      </c>
      <c r="V62" s="14" t="s">
        <v>38</v>
      </c>
      <c r="W62" s="14" t="str">
        <f t="shared" si="5"/>
        <v>https://transparencia.mpmg.mp.br/download/notas_fiscais/prestacao_de_servicos/2023/12/mpmg_nota_fiscal_253-2023_unid_1091_contrato_146-22 .pdf</v>
      </c>
      <c r="X62" s="15">
        <f t="shared" si="6"/>
        <v>253</v>
      </c>
      <c r="Y62" s="16" t="s">
        <v>1068</v>
      </c>
    </row>
    <row r="63" spans="2:25" ht="11.25" customHeight="1" x14ac:dyDescent="0.2">
      <c r="B63" s="25" t="s">
        <v>27</v>
      </c>
      <c r="C63" s="26" t="s">
        <v>393</v>
      </c>
      <c r="D63" s="27" t="s">
        <v>394</v>
      </c>
      <c r="E63" s="28" t="s">
        <v>395</v>
      </c>
      <c r="F63" s="28" t="s">
        <v>396</v>
      </c>
      <c r="G63" s="29">
        <v>314</v>
      </c>
      <c r="H63" s="30">
        <f t="shared" si="0"/>
        <v>45278</v>
      </c>
      <c r="I63" s="30">
        <v>45280</v>
      </c>
      <c r="J63" s="28" t="s">
        <v>397</v>
      </c>
      <c r="K63" s="31">
        <v>50978.879999999997</v>
      </c>
      <c r="L63" s="25" t="s">
        <v>33</v>
      </c>
      <c r="M63" s="32">
        <f t="shared" si="1"/>
        <v>314</v>
      </c>
      <c r="N63" s="32" t="s">
        <v>34</v>
      </c>
      <c r="O63" s="25" t="s">
        <v>35</v>
      </c>
      <c r="P63" s="32" t="str">
        <f t="shared" si="2"/>
        <v xml:space="preserve">196-19 </v>
      </c>
      <c r="Q63" s="25" t="str">
        <f t="shared" si="3"/>
        <v xml:space="preserve">mpmg_nota_fiscal_314-2023_unid_1091_contrato_196-19 </v>
      </c>
      <c r="R63" s="25" t="s">
        <v>398</v>
      </c>
      <c r="S63" s="14" t="s">
        <v>37</v>
      </c>
      <c r="T63" s="14" t="s">
        <v>991</v>
      </c>
      <c r="U63" s="14" t="str">
        <f t="shared" si="4"/>
        <v xml:space="preserve">mpmg_nota_fiscal_314-2023_unid_1091_contrato_196-19 </v>
      </c>
      <c r="V63" s="14" t="s">
        <v>38</v>
      </c>
      <c r="W63" s="14" t="str">
        <f t="shared" si="5"/>
        <v>https://transparencia.mpmg.mp.br/download/notas_fiscais/prestacao_de_servicos/2023/12/mpmg_nota_fiscal_314-2023_unid_1091_contrato_196-19 .pdf</v>
      </c>
      <c r="X63" s="15">
        <f t="shared" si="6"/>
        <v>314</v>
      </c>
      <c r="Y63" s="16" t="s">
        <v>1069</v>
      </c>
    </row>
    <row r="64" spans="2:25" ht="11.25" customHeight="1" x14ac:dyDescent="0.2">
      <c r="B64" s="25" t="s">
        <v>27</v>
      </c>
      <c r="C64" s="26" t="s">
        <v>399</v>
      </c>
      <c r="D64" s="27" t="s">
        <v>84</v>
      </c>
      <c r="E64" s="28" t="s">
        <v>85</v>
      </c>
      <c r="F64" s="28" t="s">
        <v>86</v>
      </c>
      <c r="G64" s="29">
        <v>145874</v>
      </c>
      <c r="H64" s="30">
        <f t="shared" si="0"/>
        <v>45278</v>
      </c>
      <c r="I64" s="30">
        <v>45280</v>
      </c>
      <c r="J64" s="28" t="s">
        <v>87</v>
      </c>
      <c r="K64" s="31">
        <v>40606.5</v>
      </c>
      <c r="L64" s="25" t="s">
        <v>33</v>
      </c>
      <c r="M64" s="32">
        <f t="shared" si="1"/>
        <v>145874</v>
      </c>
      <c r="N64" s="32" t="s">
        <v>34</v>
      </c>
      <c r="O64" s="25" t="s">
        <v>35</v>
      </c>
      <c r="P64" s="32" t="str">
        <f t="shared" si="2"/>
        <v xml:space="preserve">227-18 </v>
      </c>
      <c r="Q64" s="25" t="str">
        <f t="shared" si="3"/>
        <v xml:space="preserve">mpmg_nota_fiscal_145874-2023_unid_1091_contrato_227-18 </v>
      </c>
      <c r="R64" s="25" t="s">
        <v>400</v>
      </c>
      <c r="S64" s="14" t="s">
        <v>37</v>
      </c>
      <c r="T64" s="14" t="s">
        <v>991</v>
      </c>
      <c r="U64" s="14" t="str">
        <f t="shared" si="4"/>
        <v xml:space="preserve">mpmg_nota_fiscal_145874-2023_unid_1091_contrato_227-18 </v>
      </c>
      <c r="V64" s="14" t="s">
        <v>38</v>
      </c>
      <c r="W64" s="14" t="str">
        <f t="shared" si="5"/>
        <v>https://transparencia.mpmg.mp.br/download/notas_fiscais/prestacao_de_servicos/2023/12/mpmg_nota_fiscal_145874-2023_unid_1091_contrato_227-18 .pdf</v>
      </c>
      <c r="X64" s="15">
        <f t="shared" si="6"/>
        <v>145874</v>
      </c>
      <c r="Y64" s="16" t="s">
        <v>1070</v>
      </c>
    </row>
    <row r="65" spans="2:25" ht="11.25" customHeight="1" x14ac:dyDescent="0.2">
      <c r="B65" s="25" t="s">
        <v>27</v>
      </c>
      <c r="C65" s="26" t="s">
        <v>407</v>
      </c>
      <c r="D65" s="27" t="s">
        <v>358</v>
      </c>
      <c r="E65" s="28" t="s">
        <v>359</v>
      </c>
      <c r="F65" s="28" t="s">
        <v>360</v>
      </c>
      <c r="G65" s="29">
        <v>67</v>
      </c>
      <c r="H65" s="30">
        <f t="shared" si="0"/>
        <v>45278</v>
      </c>
      <c r="I65" s="30">
        <v>45280</v>
      </c>
      <c r="J65" s="28" t="s">
        <v>408</v>
      </c>
      <c r="K65" s="31">
        <v>17425.21</v>
      </c>
      <c r="L65" s="25" t="s">
        <v>33</v>
      </c>
      <c r="M65" s="32">
        <f t="shared" si="1"/>
        <v>67</v>
      </c>
      <c r="N65" s="32" t="s">
        <v>34</v>
      </c>
      <c r="O65" s="25" t="s">
        <v>35</v>
      </c>
      <c r="P65" s="32" t="str">
        <f t="shared" si="2"/>
        <v xml:space="preserve">184-20 </v>
      </c>
      <c r="Q65" s="25" t="str">
        <f t="shared" si="3"/>
        <v xml:space="preserve">mpmg_nota_fiscal_67-2023_unid_1091_contrato_184-20 </v>
      </c>
      <c r="R65" s="25" t="s">
        <v>409</v>
      </c>
      <c r="S65" s="14" t="s">
        <v>37</v>
      </c>
      <c r="T65" s="14" t="s">
        <v>991</v>
      </c>
      <c r="U65" s="14" t="str">
        <f t="shared" si="4"/>
        <v xml:space="preserve">mpmg_nota_fiscal_67-2023_unid_1091_contrato_184-20 </v>
      </c>
      <c r="V65" s="14" t="s">
        <v>38</v>
      </c>
      <c r="W65" s="14" t="str">
        <f t="shared" si="5"/>
        <v>https://transparencia.mpmg.mp.br/download/notas_fiscais/prestacao_de_servicos/2023/12/mpmg_nota_fiscal_67-2023_unid_1091_contrato_184-20 .pdf</v>
      </c>
      <c r="X65" s="15">
        <f t="shared" si="6"/>
        <v>67</v>
      </c>
      <c r="Y65" s="16" t="s">
        <v>1071</v>
      </c>
    </row>
    <row r="66" spans="2:25" ht="11.25" customHeight="1" x14ac:dyDescent="0.2">
      <c r="B66" s="25" t="s">
        <v>27</v>
      </c>
      <c r="C66" s="26" t="s">
        <v>410</v>
      </c>
      <c r="D66" s="27" t="s">
        <v>358</v>
      </c>
      <c r="E66" s="28" t="s">
        <v>359</v>
      </c>
      <c r="F66" s="28" t="s">
        <v>360</v>
      </c>
      <c r="G66" s="29">
        <v>69</v>
      </c>
      <c r="H66" s="30">
        <f t="shared" si="0"/>
        <v>45278</v>
      </c>
      <c r="I66" s="30">
        <v>45280</v>
      </c>
      <c r="J66" s="28" t="s">
        <v>361</v>
      </c>
      <c r="K66" s="31">
        <v>18632.75</v>
      </c>
      <c r="L66" s="25" t="s">
        <v>33</v>
      </c>
      <c r="M66" s="32">
        <f t="shared" si="1"/>
        <v>69</v>
      </c>
      <c r="N66" s="32" t="s">
        <v>34</v>
      </c>
      <c r="O66" s="25" t="s">
        <v>35</v>
      </c>
      <c r="P66" s="32" t="str">
        <f t="shared" si="2"/>
        <v xml:space="preserve">029-23 </v>
      </c>
      <c r="Q66" s="25" t="str">
        <f t="shared" si="3"/>
        <v xml:space="preserve">mpmg_nota_fiscal_69-2023_unid_1091_contrato_029-23 </v>
      </c>
      <c r="R66" s="25" t="s">
        <v>411</v>
      </c>
      <c r="S66" s="14" t="s">
        <v>37</v>
      </c>
      <c r="T66" s="14" t="s">
        <v>991</v>
      </c>
      <c r="U66" s="14" t="str">
        <f t="shared" si="4"/>
        <v xml:space="preserve">mpmg_nota_fiscal_69-2023_unid_1091_contrato_029-23 </v>
      </c>
      <c r="V66" s="14" t="s">
        <v>38</v>
      </c>
      <c r="W66" s="14" t="str">
        <f t="shared" si="5"/>
        <v>https://transparencia.mpmg.mp.br/download/notas_fiscais/prestacao_de_servicos/2023/12/mpmg_nota_fiscal_69-2023_unid_1091_contrato_029-23 .pdf</v>
      </c>
      <c r="X66" s="15">
        <f t="shared" si="6"/>
        <v>69</v>
      </c>
      <c r="Y66" s="16" t="s">
        <v>1072</v>
      </c>
    </row>
    <row r="67" spans="2:25" ht="11.25" customHeight="1" x14ac:dyDescent="0.2">
      <c r="B67" s="25" t="s">
        <v>27</v>
      </c>
      <c r="C67" s="26" t="s">
        <v>412</v>
      </c>
      <c r="D67" s="27" t="s">
        <v>413</v>
      </c>
      <c r="E67" s="28" t="s">
        <v>414</v>
      </c>
      <c r="F67" s="28" t="s">
        <v>415</v>
      </c>
      <c r="G67" s="29">
        <v>1112</v>
      </c>
      <c r="H67" s="30">
        <f t="shared" si="0"/>
        <v>45278</v>
      </c>
      <c r="I67" s="30">
        <v>45280</v>
      </c>
      <c r="J67" s="28" t="s">
        <v>416</v>
      </c>
      <c r="K67" s="31">
        <v>1100</v>
      </c>
      <c r="L67" s="25" t="s">
        <v>33</v>
      </c>
      <c r="M67" s="32">
        <f t="shared" si="1"/>
        <v>1112</v>
      </c>
      <c r="N67" s="32" t="s">
        <v>34</v>
      </c>
      <c r="O67" s="25" t="s">
        <v>35</v>
      </c>
      <c r="P67" s="32" t="str">
        <f t="shared" si="2"/>
        <v>19.16.2178.0030247.2023.75</v>
      </c>
      <c r="Q67" s="25" t="str">
        <f t="shared" si="3"/>
        <v>mpmg_nota_fiscal_1112-2023_unid_1091_contrato_19.16.2178.0030247.2023.75</v>
      </c>
      <c r="R67" s="25" t="s">
        <v>417</v>
      </c>
      <c r="S67" s="14" t="s">
        <v>37</v>
      </c>
      <c r="T67" s="14" t="s">
        <v>991</v>
      </c>
      <c r="U67" s="14" t="str">
        <f t="shared" ref="U67:U130" si="7">R67</f>
        <v>mpmg_nota_fiscal_1112-2023_unid_1091_contrato_19.16.2178.0030247.2023.75</v>
      </c>
      <c r="V67" s="14" t="s">
        <v>38</v>
      </c>
      <c r="W67" s="14" t="str">
        <f t="shared" ref="W67:W130" si="8">CONCATENATE(S67,T67,U67,V67)</f>
        <v>https://transparencia.mpmg.mp.br/download/notas_fiscais/prestacao_de_servicos/2023/12/mpmg_nota_fiscal_1112-2023_unid_1091_contrato_19.16.2178.0030247.2023.75.pdf</v>
      </c>
      <c r="X67" s="15">
        <f t="shared" si="6"/>
        <v>1112</v>
      </c>
      <c r="Y67" s="16" t="s">
        <v>996</v>
      </c>
    </row>
    <row r="68" spans="2:25" ht="11.25" customHeight="1" x14ac:dyDescent="0.2">
      <c r="B68" s="25" t="s">
        <v>27</v>
      </c>
      <c r="C68" s="26" t="s">
        <v>577</v>
      </c>
      <c r="D68" s="27" t="s">
        <v>578</v>
      </c>
      <c r="E68" s="28" t="s">
        <v>579</v>
      </c>
      <c r="F68" s="28" t="s">
        <v>580</v>
      </c>
      <c r="G68" s="29">
        <v>131</v>
      </c>
      <c r="H68" s="30">
        <f t="shared" ref="H68:H131" si="9">WORKDAY(I68,-2)</f>
        <v>45278</v>
      </c>
      <c r="I68" s="30">
        <v>45280</v>
      </c>
      <c r="J68" s="28" t="s">
        <v>581</v>
      </c>
      <c r="K68" s="31">
        <v>4571.47</v>
      </c>
      <c r="L68" s="25" t="s">
        <v>33</v>
      </c>
      <c r="M68" s="32">
        <f t="shared" ref="M68:M131" si="10">G68</f>
        <v>131</v>
      </c>
      <c r="N68" s="32" t="s">
        <v>34</v>
      </c>
      <c r="O68" s="25" t="s">
        <v>35</v>
      </c>
      <c r="P68" s="32" t="str">
        <f t="shared" ref="P68:P131" si="11">J68</f>
        <v xml:space="preserve">179-19 </v>
      </c>
      <c r="Q68" s="25" t="str">
        <f t="shared" ref="Q68:Q131" si="12">CONCATENATE(L68,M68,N68,O68,P68,)</f>
        <v xml:space="preserve">mpmg_nota_fiscal_131-2023_unid_1091_contrato_179-19 </v>
      </c>
      <c r="R68" s="25" t="s">
        <v>582</v>
      </c>
      <c r="S68" s="14" t="s">
        <v>37</v>
      </c>
      <c r="T68" s="14" t="s">
        <v>991</v>
      </c>
      <c r="U68" s="14" t="str">
        <f t="shared" si="7"/>
        <v xml:space="preserve">mpmg_nota_fiscal_131-2023_unid_1091_contrato_179-19 </v>
      </c>
      <c r="V68" s="14" t="s">
        <v>38</v>
      </c>
      <c r="W68" s="14" t="str">
        <f t="shared" si="8"/>
        <v>https://transparencia.mpmg.mp.br/download/notas_fiscais/prestacao_de_servicos/2023/12/mpmg_nota_fiscal_131-2023_unid_1091_contrato_179-19 .pdf</v>
      </c>
      <c r="X68" s="15">
        <f t="shared" si="6"/>
        <v>131</v>
      </c>
      <c r="Y68" s="16" t="s">
        <v>1073</v>
      </c>
    </row>
    <row r="69" spans="2:25" ht="11.25" customHeight="1" x14ac:dyDescent="0.2">
      <c r="B69" s="25" t="s">
        <v>27</v>
      </c>
      <c r="C69" s="26" t="s">
        <v>350</v>
      </c>
      <c r="D69" s="27" t="s">
        <v>72</v>
      </c>
      <c r="E69" s="28" t="s">
        <v>73</v>
      </c>
      <c r="F69" s="28" t="s">
        <v>74</v>
      </c>
      <c r="G69" s="29">
        <v>26037</v>
      </c>
      <c r="H69" s="30">
        <f t="shared" si="9"/>
        <v>45279</v>
      </c>
      <c r="I69" s="30">
        <v>45281</v>
      </c>
      <c r="J69" s="28" t="s">
        <v>75</v>
      </c>
      <c r="K69" s="31">
        <v>1500</v>
      </c>
      <c r="L69" s="25" t="s">
        <v>33</v>
      </c>
      <c r="M69" s="32">
        <f t="shared" si="10"/>
        <v>26037</v>
      </c>
      <c r="N69" s="32" t="s">
        <v>34</v>
      </c>
      <c r="O69" s="25" t="s">
        <v>35</v>
      </c>
      <c r="P69" s="32" t="str">
        <f t="shared" si="11"/>
        <v xml:space="preserve">145-19 </v>
      </c>
      <c r="Q69" s="25" t="str">
        <f t="shared" si="12"/>
        <v xml:space="preserve">mpmg_nota_fiscal_26037-2023_unid_1091_contrato_145-19 </v>
      </c>
      <c r="R69" s="25" t="s">
        <v>351</v>
      </c>
      <c r="S69" s="14" t="s">
        <v>37</v>
      </c>
      <c r="T69" s="14" t="s">
        <v>991</v>
      </c>
      <c r="U69" s="14" t="str">
        <f t="shared" si="7"/>
        <v xml:space="preserve">mpmg_nota_fiscal_26037-2023_unid_1091_contrato_145-19 </v>
      </c>
      <c r="V69" s="14" t="s">
        <v>38</v>
      </c>
      <c r="W69" s="14" t="str">
        <f t="shared" si="8"/>
        <v>https://transparencia.mpmg.mp.br/download/notas_fiscais/prestacao_de_servicos/2023/12/mpmg_nota_fiscal_26037-2023_unid_1091_contrato_145-19 .pdf</v>
      </c>
      <c r="X69" s="15">
        <f t="shared" ref="X69:X132" si="13">G69</f>
        <v>26037</v>
      </c>
      <c r="Y69" s="16" t="s">
        <v>1074</v>
      </c>
    </row>
    <row r="70" spans="2:25" ht="11.25" customHeight="1" x14ac:dyDescent="0.2">
      <c r="B70" s="25" t="s">
        <v>27</v>
      </c>
      <c r="C70" s="26" t="s">
        <v>352</v>
      </c>
      <c r="D70" s="27" t="s">
        <v>353</v>
      </c>
      <c r="E70" s="28" t="s">
        <v>354</v>
      </c>
      <c r="F70" s="28" t="s">
        <v>208</v>
      </c>
      <c r="G70" s="29">
        <v>121</v>
      </c>
      <c r="H70" s="30">
        <f t="shared" si="9"/>
        <v>45279</v>
      </c>
      <c r="I70" s="30">
        <v>45281</v>
      </c>
      <c r="J70" s="28" t="s">
        <v>355</v>
      </c>
      <c r="K70" s="31">
        <v>900</v>
      </c>
      <c r="L70" s="25" t="s">
        <v>33</v>
      </c>
      <c r="M70" s="32">
        <f t="shared" si="10"/>
        <v>121</v>
      </c>
      <c r="N70" s="32" t="s">
        <v>34</v>
      </c>
      <c r="O70" s="25" t="s">
        <v>35</v>
      </c>
      <c r="P70" s="32" t="str">
        <f t="shared" si="11"/>
        <v xml:space="preserve">184-22 </v>
      </c>
      <c r="Q70" s="25" t="str">
        <f t="shared" si="12"/>
        <v xml:space="preserve">mpmg_nota_fiscal_121-2023_unid_1091_contrato_184-22 </v>
      </c>
      <c r="R70" s="25" t="s">
        <v>356</v>
      </c>
      <c r="S70" s="14" t="s">
        <v>37</v>
      </c>
      <c r="T70" s="14" t="s">
        <v>991</v>
      </c>
      <c r="U70" s="14" t="str">
        <f t="shared" si="7"/>
        <v xml:space="preserve">mpmg_nota_fiscal_121-2023_unid_1091_contrato_184-22 </v>
      </c>
      <c r="V70" s="14" t="s">
        <v>38</v>
      </c>
      <c r="W70" s="14" t="str">
        <f t="shared" si="8"/>
        <v>https://transparencia.mpmg.mp.br/download/notas_fiscais/prestacao_de_servicos/2023/12/mpmg_nota_fiscal_121-2023_unid_1091_contrato_184-22 .pdf</v>
      </c>
      <c r="X70" s="15">
        <f t="shared" si="13"/>
        <v>121</v>
      </c>
      <c r="Y70" s="16" t="s">
        <v>1075</v>
      </c>
    </row>
    <row r="71" spans="2:25" ht="11.25" customHeight="1" x14ac:dyDescent="0.2">
      <c r="B71" s="25" t="s">
        <v>27</v>
      </c>
      <c r="C71" s="26" t="s">
        <v>357</v>
      </c>
      <c r="D71" s="27" t="s">
        <v>358</v>
      </c>
      <c r="E71" s="28" t="s">
        <v>359</v>
      </c>
      <c r="F71" s="28" t="s">
        <v>360</v>
      </c>
      <c r="G71" s="29">
        <v>68</v>
      </c>
      <c r="H71" s="30">
        <f t="shared" si="9"/>
        <v>45279</v>
      </c>
      <c r="I71" s="30">
        <v>45281</v>
      </c>
      <c r="J71" s="28" t="s">
        <v>361</v>
      </c>
      <c r="K71" s="31">
        <v>18632.75</v>
      </c>
      <c r="L71" s="25" t="s">
        <v>33</v>
      </c>
      <c r="M71" s="32">
        <f t="shared" si="10"/>
        <v>68</v>
      </c>
      <c r="N71" s="32" t="s">
        <v>34</v>
      </c>
      <c r="O71" s="25" t="s">
        <v>35</v>
      </c>
      <c r="P71" s="32" t="str">
        <f t="shared" si="11"/>
        <v xml:space="preserve">029-23 </v>
      </c>
      <c r="Q71" s="25" t="str">
        <f t="shared" si="12"/>
        <v xml:space="preserve">mpmg_nota_fiscal_68-2023_unid_1091_contrato_029-23 </v>
      </c>
      <c r="R71" s="25" t="s">
        <v>362</v>
      </c>
      <c r="S71" s="14" t="s">
        <v>37</v>
      </c>
      <c r="T71" s="14" t="s">
        <v>991</v>
      </c>
      <c r="U71" s="14" t="str">
        <f t="shared" si="7"/>
        <v xml:space="preserve">mpmg_nota_fiscal_68-2023_unid_1091_contrato_029-23 </v>
      </c>
      <c r="V71" s="14" t="s">
        <v>38</v>
      </c>
      <c r="W71" s="14" t="str">
        <f t="shared" si="8"/>
        <v>https://transparencia.mpmg.mp.br/download/notas_fiscais/prestacao_de_servicos/2023/12/mpmg_nota_fiscal_68-2023_unid_1091_contrato_029-23 .pdf</v>
      </c>
      <c r="X71" s="15">
        <f t="shared" si="13"/>
        <v>68</v>
      </c>
      <c r="Y71" s="16" t="s">
        <v>1076</v>
      </c>
    </row>
    <row r="72" spans="2:25" ht="11.25" customHeight="1" x14ac:dyDescent="0.2">
      <c r="B72" s="25" t="s">
        <v>27</v>
      </c>
      <c r="C72" s="26" t="s">
        <v>363</v>
      </c>
      <c r="D72" s="27" t="s">
        <v>364</v>
      </c>
      <c r="E72" s="28" t="s">
        <v>365</v>
      </c>
      <c r="F72" s="28" t="s">
        <v>366</v>
      </c>
      <c r="G72" s="37">
        <v>1916760</v>
      </c>
      <c r="H72" s="30">
        <f t="shared" si="9"/>
        <v>45279</v>
      </c>
      <c r="I72" s="30">
        <v>45281</v>
      </c>
      <c r="J72" s="28" t="s">
        <v>367</v>
      </c>
      <c r="K72" s="31">
        <v>80663.649999999994</v>
      </c>
      <c r="L72" s="25" t="s">
        <v>33</v>
      </c>
      <c r="M72" s="32">
        <f t="shared" si="10"/>
        <v>1916760</v>
      </c>
      <c r="N72" s="32" t="s">
        <v>34</v>
      </c>
      <c r="O72" s="25" t="s">
        <v>35</v>
      </c>
      <c r="P72" s="32" t="str">
        <f t="shared" si="11"/>
        <v xml:space="preserve">174-20 </v>
      </c>
      <c r="Q72" s="25" t="str">
        <f t="shared" si="12"/>
        <v xml:space="preserve">mpmg_nota_fiscal_1916760-2023_unid_1091_contrato_174-20 </v>
      </c>
      <c r="R72" s="25" t="s">
        <v>368</v>
      </c>
      <c r="S72" s="14" t="s">
        <v>37</v>
      </c>
      <c r="T72" s="14" t="s">
        <v>991</v>
      </c>
      <c r="U72" s="14" t="str">
        <f t="shared" si="7"/>
        <v xml:space="preserve">mpmg_nota_fiscal_1916760-2023_unid_1091_contrato_174-20 </v>
      </c>
      <c r="V72" s="14" t="s">
        <v>38</v>
      </c>
      <c r="W72" s="14" t="str">
        <f t="shared" si="8"/>
        <v>https://transparencia.mpmg.mp.br/download/notas_fiscais/prestacao_de_servicos/2023/12/mpmg_nota_fiscal_1916760-2023_unid_1091_contrato_174-20 .pdf</v>
      </c>
      <c r="X72" s="15">
        <f t="shared" si="13"/>
        <v>1916760</v>
      </c>
      <c r="Y72" s="16" t="s">
        <v>1077</v>
      </c>
    </row>
    <row r="73" spans="2:25" ht="11.25" customHeight="1" x14ac:dyDescent="0.2">
      <c r="B73" s="25" t="s">
        <v>27</v>
      </c>
      <c r="C73" s="26" t="s">
        <v>401</v>
      </c>
      <c r="D73" s="27" t="s">
        <v>402</v>
      </c>
      <c r="E73" s="28" t="s">
        <v>403</v>
      </c>
      <c r="F73" s="28" t="s">
        <v>404</v>
      </c>
      <c r="G73" s="29">
        <v>10136</v>
      </c>
      <c r="H73" s="30">
        <f t="shared" si="9"/>
        <v>45279</v>
      </c>
      <c r="I73" s="30">
        <v>45281</v>
      </c>
      <c r="J73" s="28" t="s">
        <v>405</v>
      </c>
      <c r="K73" s="31">
        <v>195</v>
      </c>
      <c r="L73" s="25" t="s">
        <v>33</v>
      </c>
      <c r="M73" s="32">
        <f t="shared" si="10"/>
        <v>10136</v>
      </c>
      <c r="N73" s="32" t="s">
        <v>34</v>
      </c>
      <c r="O73" s="25" t="s">
        <v>35</v>
      </c>
      <c r="P73" s="32" t="str">
        <f t="shared" si="11"/>
        <v xml:space="preserve">118-22 </v>
      </c>
      <c r="Q73" s="25" t="str">
        <f t="shared" si="12"/>
        <v xml:space="preserve">mpmg_nota_fiscal_10136-2023_unid_1091_contrato_118-22 </v>
      </c>
      <c r="R73" s="25" t="s">
        <v>406</v>
      </c>
      <c r="S73" s="14" t="s">
        <v>37</v>
      </c>
      <c r="T73" s="14" t="s">
        <v>991</v>
      </c>
      <c r="U73" s="14" t="str">
        <f t="shared" si="7"/>
        <v xml:space="preserve">mpmg_nota_fiscal_10136-2023_unid_1091_contrato_118-22 </v>
      </c>
      <c r="V73" s="14" t="s">
        <v>38</v>
      </c>
      <c r="W73" s="14" t="str">
        <f t="shared" si="8"/>
        <v>https://transparencia.mpmg.mp.br/download/notas_fiscais/prestacao_de_servicos/2023/12/mpmg_nota_fiscal_10136-2023_unid_1091_contrato_118-22 .pdf</v>
      </c>
      <c r="X73" s="15">
        <f t="shared" si="13"/>
        <v>10136</v>
      </c>
      <c r="Y73" s="16" t="s">
        <v>1078</v>
      </c>
    </row>
    <row r="74" spans="2:25" ht="11.25" customHeight="1" x14ac:dyDescent="0.2">
      <c r="B74" s="25" t="s">
        <v>27</v>
      </c>
      <c r="C74" s="26" t="s">
        <v>369</v>
      </c>
      <c r="D74" s="27" t="s">
        <v>370</v>
      </c>
      <c r="E74" s="28" t="s">
        <v>371</v>
      </c>
      <c r="F74" s="28" t="s">
        <v>372</v>
      </c>
      <c r="G74" s="29">
        <v>1663</v>
      </c>
      <c r="H74" s="30">
        <f t="shared" si="9"/>
        <v>45280</v>
      </c>
      <c r="I74" s="30">
        <v>45282</v>
      </c>
      <c r="J74" s="28" t="s">
        <v>373</v>
      </c>
      <c r="K74" s="31">
        <v>408.53</v>
      </c>
      <c r="L74" s="25" t="s">
        <v>33</v>
      </c>
      <c r="M74" s="32">
        <f t="shared" si="10"/>
        <v>1663</v>
      </c>
      <c r="N74" s="32" t="s">
        <v>34</v>
      </c>
      <c r="O74" s="25" t="s">
        <v>35</v>
      </c>
      <c r="P74" s="32" t="str">
        <f t="shared" si="11"/>
        <v xml:space="preserve">027-18 </v>
      </c>
      <c r="Q74" s="25" t="str">
        <f t="shared" si="12"/>
        <v xml:space="preserve">mpmg_nota_fiscal_1663-2023_unid_1091_contrato_027-18 </v>
      </c>
      <c r="R74" s="25" t="s">
        <v>374</v>
      </c>
      <c r="S74" s="14" t="s">
        <v>37</v>
      </c>
      <c r="T74" s="14" t="s">
        <v>991</v>
      </c>
      <c r="U74" s="14" t="str">
        <f t="shared" si="7"/>
        <v xml:space="preserve">mpmg_nota_fiscal_1663-2023_unid_1091_contrato_027-18 </v>
      </c>
      <c r="V74" s="14" t="s">
        <v>38</v>
      </c>
      <c r="W74" s="14" t="str">
        <f t="shared" si="8"/>
        <v>https://transparencia.mpmg.mp.br/download/notas_fiscais/prestacao_de_servicos/2023/12/mpmg_nota_fiscal_1663-2023_unid_1091_contrato_027-18 .pdf</v>
      </c>
      <c r="X74" s="15">
        <f t="shared" si="13"/>
        <v>1663</v>
      </c>
      <c r="Y74" s="16" t="s">
        <v>1079</v>
      </c>
    </row>
    <row r="75" spans="2:25" ht="11.25" customHeight="1" x14ac:dyDescent="0.2">
      <c r="B75" s="25" t="s">
        <v>27</v>
      </c>
      <c r="C75" s="26" t="s">
        <v>375</v>
      </c>
      <c r="D75" s="27" t="s">
        <v>196</v>
      </c>
      <c r="E75" s="28" t="s">
        <v>376</v>
      </c>
      <c r="F75" s="28" t="s">
        <v>198</v>
      </c>
      <c r="G75" s="29">
        <v>147248</v>
      </c>
      <c r="H75" s="30">
        <f t="shared" si="9"/>
        <v>45280</v>
      </c>
      <c r="I75" s="30">
        <v>45282</v>
      </c>
      <c r="J75" s="28" t="s">
        <v>199</v>
      </c>
      <c r="K75" s="31">
        <v>1026.1300000000001</v>
      </c>
      <c r="L75" s="25" t="s">
        <v>33</v>
      </c>
      <c r="M75" s="32">
        <f t="shared" si="10"/>
        <v>147248</v>
      </c>
      <c r="N75" s="32" t="s">
        <v>34</v>
      </c>
      <c r="O75" s="25" t="s">
        <v>35</v>
      </c>
      <c r="P75" s="32" t="str">
        <f t="shared" si="11"/>
        <v xml:space="preserve">141-19 </v>
      </c>
      <c r="Q75" s="25" t="str">
        <f t="shared" si="12"/>
        <v xml:space="preserve">mpmg_nota_fiscal_147248-2023_unid_1091_contrato_141-19 </v>
      </c>
      <c r="R75" s="25" t="s">
        <v>377</v>
      </c>
      <c r="S75" s="14" t="s">
        <v>37</v>
      </c>
      <c r="T75" s="14" t="s">
        <v>991</v>
      </c>
      <c r="U75" s="14" t="str">
        <f t="shared" si="7"/>
        <v xml:space="preserve">mpmg_nota_fiscal_147248-2023_unid_1091_contrato_141-19 </v>
      </c>
      <c r="V75" s="14" t="s">
        <v>38</v>
      </c>
      <c r="W75" s="14" t="str">
        <f t="shared" si="8"/>
        <v>https://transparencia.mpmg.mp.br/download/notas_fiscais/prestacao_de_servicos/2023/12/mpmg_nota_fiscal_147248-2023_unid_1091_contrato_141-19 .pdf</v>
      </c>
      <c r="X75" s="15">
        <f t="shared" si="13"/>
        <v>147248</v>
      </c>
      <c r="Y75" s="16" t="s">
        <v>1080</v>
      </c>
    </row>
    <row r="76" spans="2:25" ht="11.25" customHeight="1" x14ac:dyDescent="0.2">
      <c r="B76" s="25" t="s">
        <v>27</v>
      </c>
      <c r="C76" s="26" t="s">
        <v>378</v>
      </c>
      <c r="D76" s="27" t="s">
        <v>196</v>
      </c>
      <c r="E76" s="28" t="s">
        <v>376</v>
      </c>
      <c r="F76" s="28" t="s">
        <v>198</v>
      </c>
      <c r="G76" s="29">
        <v>149247</v>
      </c>
      <c r="H76" s="30">
        <f t="shared" si="9"/>
        <v>45280</v>
      </c>
      <c r="I76" s="30">
        <v>45282</v>
      </c>
      <c r="J76" s="28" t="s">
        <v>199</v>
      </c>
      <c r="K76" s="31">
        <v>1026.1300000000001</v>
      </c>
      <c r="L76" s="25" t="s">
        <v>33</v>
      </c>
      <c r="M76" s="32">
        <f t="shared" si="10"/>
        <v>149247</v>
      </c>
      <c r="N76" s="32" t="s">
        <v>34</v>
      </c>
      <c r="O76" s="25" t="s">
        <v>35</v>
      </c>
      <c r="P76" s="32" t="str">
        <f t="shared" si="11"/>
        <v xml:space="preserve">141-19 </v>
      </c>
      <c r="Q76" s="25" t="str">
        <f t="shared" si="12"/>
        <v xml:space="preserve">mpmg_nota_fiscal_149247-2023_unid_1091_contrato_141-19 </v>
      </c>
      <c r="R76" s="25" t="s">
        <v>379</v>
      </c>
      <c r="S76" s="14" t="s">
        <v>37</v>
      </c>
      <c r="T76" s="14" t="s">
        <v>991</v>
      </c>
      <c r="U76" s="14" t="str">
        <f t="shared" si="7"/>
        <v xml:space="preserve">mpmg_nota_fiscal_149247-2023_unid_1091_contrato_141-19 </v>
      </c>
      <c r="V76" s="14" t="s">
        <v>38</v>
      </c>
      <c r="W76" s="14" t="str">
        <f t="shared" si="8"/>
        <v>https://transparencia.mpmg.mp.br/download/notas_fiscais/prestacao_de_servicos/2023/12/mpmg_nota_fiscal_149247-2023_unid_1091_contrato_141-19 .pdf</v>
      </c>
      <c r="X76" s="15">
        <f t="shared" si="13"/>
        <v>149247</v>
      </c>
      <c r="Y76" s="16" t="s">
        <v>1081</v>
      </c>
    </row>
    <row r="77" spans="2:25" ht="11.25" customHeight="1" x14ac:dyDescent="0.2">
      <c r="B77" s="25" t="s">
        <v>27</v>
      </c>
      <c r="C77" s="26" t="s">
        <v>380</v>
      </c>
      <c r="D77" s="27" t="s">
        <v>381</v>
      </c>
      <c r="E77" s="28" t="s">
        <v>382</v>
      </c>
      <c r="F77" s="28" t="s">
        <v>383</v>
      </c>
      <c r="G77" s="29" t="s">
        <v>384</v>
      </c>
      <c r="H77" s="30">
        <f t="shared" si="9"/>
        <v>45280</v>
      </c>
      <c r="I77" s="30">
        <v>45282</v>
      </c>
      <c r="J77" s="28" t="s">
        <v>385</v>
      </c>
      <c r="K77" s="31">
        <v>926.2</v>
      </c>
      <c r="L77" s="25" t="s">
        <v>33</v>
      </c>
      <c r="M77" s="32" t="str">
        <f t="shared" si="10"/>
        <v>RPA19</v>
      </c>
      <c r="N77" s="32" t="s">
        <v>34</v>
      </c>
      <c r="O77" s="25" t="s">
        <v>35</v>
      </c>
      <c r="P77" s="32" t="str">
        <f t="shared" si="11"/>
        <v xml:space="preserve">PC283-23 </v>
      </c>
      <c r="Q77" s="25" t="str">
        <f t="shared" si="12"/>
        <v xml:space="preserve">mpmg_nota_fiscal_RPA19-2023_unid_1091_contrato_PC283-23 </v>
      </c>
      <c r="R77" s="25" t="s">
        <v>386</v>
      </c>
      <c r="S77" s="14" t="s">
        <v>37</v>
      </c>
      <c r="T77" s="14" t="s">
        <v>991</v>
      </c>
      <c r="U77" s="14" t="str">
        <f t="shared" si="7"/>
        <v xml:space="preserve">mpmg_nota_fiscal_RPA19-2023_unid_1091_contrato_PC283-23 </v>
      </c>
      <c r="V77" s="14" t="s">
        <v>38</v>
      </c>
      <c r="W77" s="14" t="str">
        <f t="shared" si="8"/>
        <v>https://transparencia.mpmg.mp.br/download/notas_fiscais/prestacao_de_servicos/2023/12/mpmg_nota_fiscal_RPA19-2023_unid_1091_contrato_PC283-23 .pdf</v>
      </c>
      <c r="X77" s="15" t="str">
        <f t="shared" si="13"/>
        <v>RPA19</v>
      </c>
      <c r="Y77" s="16" t="s">
        <v>1082</v>
      </c>
    </row>
    <row r="78" spans="2:25" ht="11.25" customHeight="1" x14ac:dyDescent="0.2">
      <c r="B78" s="25" t="s">
        <v>27</v>
      </c>
      <c r="C78" s="26" t="s">
        <v>418</v>
      </c>
      <c r="D78" s="27" t="s">
        <v>419</v>
      </c>
      <c r="E78" s="28" t="s">
        <v>420</v>
      </c>
      <c r="F78" s="28" t="s">
        <v>421</v>
      </c>
      <c r="G78" s="29">
        <v>1024</v>
      </c>
      <c r="H78" s="30">
        <f t="shared" si="9"/>
        <v>45280</v>
      </c>
      <c r="I78" s="30">
        <v>45282</v>
      </c>
      <c r="J78" s="28" t="s">
        <v>422</v>
      </c>
      <c r="K78" s="31">
        <v>252</v>
      </c>
      <c r="L78" s="25" t="s">
        <v>33</v>
      </c>
      <c r="M78" s="32">
        <f t="shared" si="10"/>
        <v>1024</v>
      </c>
      <c r="N78" s="32" t="s">
        <v>34</v>
      </c>
      <c r="O78" s="25" t="s">
        <v>35</v>
      </c>
      <c r="P78" s="32" t="str">
        <f t="shared" si="11"/>
        <v xml:space="preserve">115-22 </v>
      </c>
      <c r="Q78" s="25" t="str">
        <f t="shared" si="12"/>
        <v xml:space="preserve">mpmg_nota_fiscal_1024-2023_unid_1091_contrato_115-22 </v>
      </c>
      <c r="R78" s="25" t="s">
        <v>423</v>
      </c>
      <c r="S78" s="14" t="s">
        <v>37</v>
      </c>
      <c r="T78" s="14" t="s">
        <v>991</v>
      </c>
      <c r="U78" s="14" t="str">
        <f t="shared" si="7"/>
        <v xml:space="preserve">mpmg_nota_fiscal_1024-2023_unid_1091_contrato_115-22 </v>
      </c>
      <c r="V78" s="14" t="s">
        <v>38</v>
      </c>
      <c r="W78" s="14" t="str">
        <f t="shared" si="8"/>
        <v>https://transparencia.mpmg.mp.br/download/notas_fiscais/prestacao_de_servicos/2023/12/mpmg_nota_fiscal_1024-2023_unid_1091_contrato_115-22 .pdf</v>
      </c>
      <c r="X78" s="15">
        <f t="shared" si="13"/>
        <v>1024</v>
      </c>
      <c r="Y78" s="16" t="s">
        <v>1083</v>
      </c>
    </row>
    <row r="79" spans="2:25" ht="11.25" customHeight="1" x14ac:dyDescent="0.2">
      <c r="B79" s="25" t="s">
        <v>27</v>
      </c>
      <c r="C79" s="26" t="s">
        <v>418</v>
      </c>
      <c r="D79" s="27" t="s">
        <v>419</v>
      </c>
      <c r="E79" s="28" t="s">
        <v>420</v>
      </c>
      <c r="F79" s="28" t="s">
        <v>421</v>
      </c>
      <c r="G79" s="29">
        <v>1022</v>
      </c>
      <c r="H79" s="30">
        <f t="shared" si="9"/>
        <v>45280</v>
      </c>
      <c r="I79" s="30">
        <v>45282</v>
      </c>
      <c r="J79" s="28" t="s">
        <v>422</v>
      </c>
      <c r="K79" s="31">
        <v>252</v>
      </c>
      <c r="L79" s="25" t="s">
        <v>33</v>
      </c>
      <c r="M79" s="32">
        <f t="shared" si="10"/>
        <v>1022</v>
      </c>
      <c r="N79" s="32" t="s">
        <v>34</v>
      </c>
      <c r="O79" s="25" t="s">
        <v>35</v>
      </c>
      <c r="P79" s="32" t="str">
        <f t="shared" si="11"/>
        <v xml:space="preserve">115-22 </v>
      </c>
      <c r="Q79" s="25" t="str">
        <f t="shared" si="12"/>
        <v xml:space="preserve">mpmg_nota_fiscal_1022-2023_unid_1091_contrato_115-22 </v>
      </c>
      <c r="R79" s="25" t="s">
        <v>424</v>
      </c>
      <c r="S79" s="14" t="s">
        <v>37</v>
      </c>
      <c r="T79" s="14" t="s">
        <v>991</v>
      </c>
      <c r="U79" s="14" t="str">
        <f t="shared" si="7"/>
        <v xml:space="preserve">mpmg_nota_fiscal_1022-2023_unid_1091_contrato_115-22 </v>
      </c>
      <c r="V79" s="14" t="s">
        <v>38</v>
      </c>
      <c r="W79" s="14" t="str">
        <f t="shared" si="8"/>
        <v>https://transparencia.mpmg.mp.br/download/notas_fiscais/prestacao_de_servicos/2023/12/mpmg_nota_fiscal_1022-2023_unid_1091_contrato_115-22 .pdf</v>
      </c>
      <c r="X79" s="15">
        <f t="shared" si="13"/>
        <v>1022</v>
      </c>
      <c r="Y79" s="16" t="s">
        <v>1084</v>
      </c>
    </row>
    <row r="80" spans="2:25" ht="11.25" customHeight="1" x14ac:dyDescent="0.2">
      <c r="B80" s="25" t="s">
        <v>27</v>
      </c>
      <c r="C80" s="26" t="s">
        <v>438</v>
      </c>
      <c r="D80" s="27" t="s">
        <v>439</v>
      </c>
      <c r="E80" s="28" t="s">
        <v>440</v>
      </c>
      <c r="F80" s="28" t="s">
        <v>441</v>
      </c>
      <c r="G80" s="29">
        <v>4</v>
      </c>
      <c r="H80" s="30">
        <f t="shared" si="9"/>
        <v>45280</v>
      </c>
      <c r="I80" s="30">
        <v>45282</v>
      </c>
      <c r="J80" s="28" t="s">
        <v>442</v>
      </c>
      <c r="K80" s="31">
        <v>570</v>
      </c>
      <c r="L80" s="25" t="s">
        <v>33</v>
      </c>
      <c r="M80" s="32">
        <f t="shared" si="10"/>
        <v>4</v>
      </c>
      <c r="N80" s="32" t="s">
        <v>34</v>
      </c>
      <c r="O80" s="25" t="s">
        <v>35</v>
      </c>
      <c r="P80" s="32" t="str">
        <f t="shared" si="11"/>
        <v xml:space="preserve">036-23 </v>
      </c>
      <c r="Q80" s="25" t="str">
        <f t="shared" si="12"/>
        <v xml:space="preserve">mpmg_nota_fiscal_4-2023_unid_1091_contrato_036-23 </v>
      </c>
      <c r="R80" s="25" t="s">
        <v>443</v>
      </c>
      <c r="S80" s="14" t="s">
        <v>37</v>
      </c>
      <c r="T80" s="14" t="s">
        <v>991</v>
      </c>
      <c r="U80" s="14" t="str">
        <f t="shared" si="7"/>
        <v xml:space="preserve">mpmg_nota_fiscal_4-2023_unid_1091_contrato_036-23 </v>
      </c>
      <c r="V80" s="14" t="s">
        <v>38</v>
      </c>
      <c r="W80" s="14" t="str">
        <f t="shared" si="8"/>
        <v>https://transparencia.mpmg.mp.br/download/notas_fiscais/prestacao_de_servicos/2023/12/mpmg_nota_fiscal_4-2023_unid_1091_contrato_036-23 .pdf</v>
      </c>
      <c r="X80" s="15">
        <f t="shared" si="13"/>
        <v>4</v>
      </c>
      <c r="Y80" s="16" t="s">
        <v>1085</v>
      </c>
    </row>
    <row r="81" spans="2:25" ht="11.25" customHeight="1" x14ac:dyDescent="0.2">
      <c r="B81" s="25" t="s">
        <v>27</v>
      </c>
      <c r="C81" s="26" t="s">
        <v>467</v>
      </c>
      <c r="D81" s="27" t="s">
        <v>468</v>
      </c>
      <c r="E81" s="28" t="s">
        <v>469</v>
      </c>
      <c r="F81" s="28" t="s">
        <v>470</v>
      </c>
      <c r="G81" s="29">
        <v>15</v>
      </c>
      <c r="H81" s="30">
        <f t="shared" si="9"/>
        <v>45280</v>
      </c>
      <c r="I81" s="30">
        <v>45282</v>
      </c>
      <c r="J81" s="28" t="s">
        <v>471</v>
      </c>
      <c r="K81" s="31">
        <v>570.11</v>
      </c>
      <c r="L81" s="25" t="s">
        <v>33</v>
      </c>
      <c r="M81" s="32">
        <f t="shared" si="10"/>
        <v>15</v>
      </c>
      <c r="N81" s="32" t="s">
        <v>34</v>
      </c>
      <c r="O81" s="25" t="s">
        <v>35</v>
      </c>
      <c r="P81" s="32" t="str">
        <f t="shared" si="11"/>
        <v xml:space="preserve">037-22 </v>
      </c>
      <c r="Q81" s="25" t="str">
        <f t="shared" si="12"/>
        <v xml:space="preserve">mpmg_nota_fiscal_15-2023_unid_1091_contrato_037-22 </v>
      </c>
      <c r="R81" s="25" t="s">
        <v>472</v>
      </c>
      <c r="S81" s="14" t="s">
        <v>37</v>
      </c>
      <c r="T81" s="14" t="s">
        <v>991</v>
      </c>
      <c r="U81" s="14" t="str">
        <f t="shared" si="7"/>
        <v xml:space="preserve">mpmg_nota_fiscal_15-2023_unid_1091_contrato_037-22 </v>
      </c>
      <c r="V81" s="14" t="s">
        <v>38</v>
      </c>
      <c r="W81" s="14" t="str">
        <f t="shared" si="8"/>
        <v>https://transparencia.mpmg.mp.br/download/notas_fiscais/prestacao_de_servicos/2023/12/mpmg_nota_fiscal_15-2023_unid_1091_contrato_037-22 .pdf</v>
      </c>
      <c r="X81" s="15">
        <f t="shared" si="13"/>
        <v>15</v>
      </c>
      <c r="Y81" s="16" t="s">
        <v>1086</v>
      </c>
    </row>
    <row r="82" spans="2:25" ht="11.25" customHeight="1" x14ac:dyDescent="0.2">
      <c r="B82" s="25" t="s">
        <v>27</v>
      </c>
      <c r="C82" s="26" t="s">
        <v>479</v>
      </c>
      <c r="D82" s="27" t="s">
        <v>480</v>
      </c>
      <c r="E82" s="28" t="s">
        <v>481</v>
      </c>
      <c r="F82" s="28" t="s">
        <v>482</v>
      </c>
      <c r="G82" s="29">
        <v>597164</v>
      </c>
      <c r="H82" s="30">
        <f t="shared" si="9"/>
        <v>45280</v>
      </c>
      <c r="I82" s="30">
        <v>45282</v>
      </c>
      <c r="J82" s="28" t="s">
        <v>483</v>
      </c>
      <c r="K82" s="31">
        <v>14715.63</v>
      </c>
      <c r="L82" s="25" t="s">
        <v>33</v>
      </c>
      <c r="M82" s="32">
        <f t="shared" si="10"/>
        <v>597164</v>
      </c>
      <c r="N82" s="32" t="s">
        <v>34</v>
      </c>
      <c r="O82" s="25" t="s">
        <v>35</v>
      </c>
      <c r="P82" s="32" t="str">
        <f t="shared" si="11"/>
        <v xml:space="preserve">107-21 </v>
      </c>
      <c r="Q82" s="25" t="str">
        <f t="shared" si="12"/>
        <v xml:space="preserve">mpmg_nota_fiscal_597164-2023_unid_1091_contrato_107-21 </v>
      </c>
      <c r="R82" s="25" t="s">
        <v>484</v>
      </c>
      <c r="S82" s="14" t="s">
        <v>37</v>
      </c>
      <c r="T82" s="14" t="s">
        <v>991</v>
      </c>
      <c r="U82" s="14" t="str">
        <f t="shared" si="7"/>
        <v xml:space="preserve">mpmg_nota_fiscal_597164-2023_unid_1091_contrato_107-21 </v>
      </c>
      <c r="V82" s="14" t="s">
        <v>38</v>
      </c>
      <c r="W82" s="14" t="str">
        <f t="shared" si="8"/>
        <v>https://transparencia.mpmg.mp.br/download/notas_fiscais/prestacao_de_servicos/2023/12/mpmg_nota_fiscal_597164-2023_unid_1091_contrato_107-21 .pdf</v>
      </c>
      <c r="X82" s="15">
        <f t="shared" si="13"/>
        <v>597164</v>
      </c>
      <c r="Y82" s="16" t="s">
        <v>1087</v>
      </c>
    </row>
    <row r="83" spans="2:25" ht="11.25" customHeight="1" x14ac:dyDescent="0.2">
      <c r="B83" s="25" t="s">
        <v>27</v>
      </c>
      <c r="C83" s="26" t="s">
        <v>485</v>
      </c>
      <c r="D83" s="27" t="s">
        <v>486</v>
      </c>
      <c r="E83" s="28" t="s">
        <v>487</v>
      </c>
      <c r="F83" s="28" t="s">
        <v>488</v>
      </c>
      <c r="G83" s="29">
        <v>85606</v>
      </c>
      <c r="H83" s="30">
        <f t="shared" si="9"/>
        <v>45280</v>
      </c>
      <c r="I83" s="30">
        <v>45282</v>
      </c>
      <c r="J83" s="28" t="s">
        <v>489</v>
      </c>
      <c r="K83" s="31">
        <v>1095.7</v>
      </c>
      <c r="L83" s="25" t="s">
        <v>33</v>
      </c>
      <c r="M83" s="32">
        <f t="shared" si="10"/>
        <v>85606</v>
      </c>
      <c r="N83" s="32" t="s">
        <v>34</v>
      </c>
      <c r="O83" s="25" t="s">
        <v>35</v>
      </c>
      <c r="P83" s="32" t="str">
        <f t="shared" si="11"/>
        <v xml:space="preserve">121-22 </v>
      </c>
      <c r="Q83" s="25" t="str">
        <f t="shared" si="12"/>
        <v xml:space="preserve">mpmg_nota_fiscal_85606-2023_unid_1091_contrato_121-22 </v>
      </c>
      <c r="R83" s="25" t="s">
        <v>490</v>
      </c>
      <c r="S83" s="14" t="s">
        <v>37</v>
      </c>
      <c r="T83" s="14" t="s">
        <v>991</v>
      </c>
      <c r="U83" s="14" t="str">
        <f t="shared" si="7"/>
        <v xml:space="preserve">mpmg_nota_fiscal_85606-2023_unid_1091_contrato_121-22 </v>
      </c>
      <c r="V83" s="14" t="s">
        <v>38</v>
      </c>
      <c r="W83" s="14" t="str">
        <f t="shared" si="8"/>
        <v>https://transparencia.mpmg.mp.br/download/notas_fiscais/prestacao_de_servicos/2023/12/mpmg_nota_fiscal_85606-2023_unid_1091_contrato_121-22 .pdf</v>
      </c>
      <c r="X83" s="15">
        <f t="shared" si="13"/>
        <v>85606</v>
      </c>
      <c r="Y83" s="16" t="s">
        <v>1088</v>
      </c>
    </row>
    <row r="84" spans="2:25" ht="11.25" customHeight="1" x14ac:dyDescent="0.2">
      <c r="B84" s="25" t="s">
        <v>27</v>
      </c>
      <c r="C84" s="26" t="s">
        <v>491</v>
      </c>
      <c r="D84" s="27" t="s">
        <v>492</v>
      </c>
      <c r="E84" s="28" t="s">
        <v>493</v>
      </c>
      <c r="F84" s="28" t="s">
        <v>494</v>
      </c>
      <c r="G84" s="29">
        <v>3250</v>
      </c>
      <c r="H84" s="30">
        <f t="shared" si="9"/>
        <v>45280</v>
      </c>
      <c r="I84" s="30">
        <v>45282</v>
      </c>
      <c r="J84" s="28" t="s">
        <v>495</v>
      </c>
      <c r="K84" s="31">
        <v>23284.799999999999</v>
      </c>
      <c r="L84" s="25" t="s">
        <v>33</v>
      </c>
      <c r="M84" s="32">
        <f t="shared" si="10"/>
        <v>3250</v>
      </c>
      <c r="N84" s="32" t="s">
        <v>34</v>
      </c>
      <c r="O84" s="25" t="s">
        <v>35</v>
      </c>
      <c r="P84" s="32" t="str">
        <f t="shared" si="11"/>
        <v xml:space="preserve">213-20 </v>
      </c>
      <c r="Q84" s="25" t="str">
        <f t="shared" si="12"/>
        <v xml:space="preserve">mpmg_nota_fiscal_3250-2023_unid_1091_contrato_213-20 </v>
      </c>
      <c r="R84" s="25" t="s">
        <v>496</v>
      </c>
      <c r="S84" s="14" t="s">
        <v>37</v>
      </c>
      <c r="T84" s="14" t="s">
        <v>991</v>
      </c>
      <c r="U84" s="14" t="str">
        <f t="shared" si="7"/>
        <v xml:space="preserve">mpmg_nota_fiscal_3250-2023_unid_1091_contrato_213-20 </v>
      </c>
      <c r="V84" s="14" t="s">
        <v>38</v>
      </c>
      <c r="W84" s="14" t="str">
        <f t="shared" si="8"/>
        <v>https://transparencia.mpmg.mp.br/download/notas_fiscais/prestacao_de_servicos/2023/12/mpmg_nota_fiscal_3250-2023_unid_1091_contrato_213-20 .pdf</v>
      </c>
      <c r="X84" s="15">
        <f t="shared" si="13"/>
        <v>3250</v>
      </c>
      <c r="Y84" s="16" t="s">
        <v>1089</v>
      </c>
    </row>
    <row r="85" spans="2:25" ht="11.25" customHeight="1" x14ac:dyDescent="0.2">
      <c r="B85" s="25" t="s">
        <v>27</v>
      </c>
      <c r="C85" s="26" t="s">
        <v>497</v>
      </c>
      <c r="D85" s="27" t="s">
        <v>498</v>
      </c>
      <c r="E85" s="28" t="s">
        <v>499</v>
      </c>
      <c r="F85" s="28" t="s">
        <v>500</v>
      </c>
      <c r="G85" s="29">
        <v>13</v>
      </c>
      <c r="H85" s="30">
        <f t="shared" si="9"/>
        <v>45280</v>
      </c>
      <c r="I85" s="30">
        <v>45282</v>
      </c>
      <c r="J85" s="28" t="s">
        <v>501</v>
      </c>
      <c r="K85" s="31">
        <v>5602.45</v>
      </c>
      <c r="L85" s="25" t="s">
        <v>33</v>
      </c>
      <c r="M85" s="32">
        <f t="shared" si="10"/>
        <v>13</v>
      </c>
      <c r="N85" s="32" t="s">
        <v>34</v>
      </c>
      <c r="O85" s="25" t="s">
        <v>35</v>
      </c>
      <c r="P85" s="32" t="str">
        <f t="shared" si="11"/>
        <v>PC232-23</v>
      </c>
      <c r="Q85" s="25" t="str">
        <f t="shared" si="12"/>
        <v>mpmg_nota_fiscal_13-2023_unid_1091_contrato_PC232-23</v>
      </c>
      <c r="R85" s="25" t="s">
        <v>502</v>
      </c>
      <c r="S85" s="14" t="s">
        <v>37</v>
      </c>
      <c r="T85" s="14" t="s">
        <v>991</v>
      </c>
      <c r="U85" s="14" t="str">
        <f t="shared" si="7"/>
        <v>mpmg_nota_fiscal_13-2023_unid_1091_contrato_PC232-23</v>
      </c>
      <c r="V85" s="14" t="s">
        <v>38</v>
      </c>
      <c r="W85" s="14" t="str">
        <f t="shared" si="8"/>
        <v>https://transparencia.mpmg.mp.br/download/notas_fiscais/prestacao_de_servicos/2023/12/mpmg_nota_fiscal_13-2023_unid_1091_contrato_PC232-23.pdf</v>
      </c>
      <c r="X85" s="15">
        <f t="shared" si="13"/>
        <v>13</v>
      </c>
      <c r="Y85" s="16" t="s">
        <v>997</v>
      </c>
    </row>
    <row r="86" spans="2:25" ht="11.25" customHeight="1" x14ac:dyDescent="0.2">
      <c r="B86" s="25" t="s">
        <v>27</v>
      </c>
      <c r="C86" s="26" t="s">
        <v>509</v>
      </c>
      <c r="D86" s="27" t="s">
        <v>510</v>
      </c>
      <c r="E86" s="28" t="s">
        <v>511</v>
      </c>
      <c r="F86" s="28" t="s">
        <v>512</v>
      </c>
      <c r="G86" s="29">
        <v>85</v>
      </c>
      <c r="H86" s="30">
        <f t="shared" si="9"/>
        <v>45280</v>
      </c>
      <c r="I86" s="30">
        <v>45282</v>
      </c>
      <c r="J86" s="28" t="s">
        <v>513</v>
      </c>
      <c r="K86" s="31">
        <v>1657</v>
      </c>
      <c r="L86" s="25" t="s">
        <v>33</v>
      </c>
      <c r="M86" s="32">
        <f t="shared" si="10"/>
        <v>85</v>
      </c>
      <c r="N86" s="32" t="s">
        <v>34</v>
      </c>
      <c r="O86" s="25" t="s">
        <v>35</v>
      </c>
      <c r="P86" s="32" t="str">
        <f t="shared" si="11"/>
        <v xml:space="preserve">054-23 </v>
      </c>
      <c r="Q86" s="25" t="str">
        <f t="shared" si="12"/>
        <v xml:space="preserve">mpmg_nota_fiscal_85-2023_unid_1091_contrato_054-23 </v>
      </c>
      <c r="R86" s="25" t="s">
        <v>514</v>
      </c>
      <c r="S86" s="14" t="s">
        <v>37</v>
      </c>
      <c r="T86" s="14" t="s">
        <v>991</v>
      </c>
      <c r="U86" s="14" t="str">
        <f t="shared" si="7"/>
        <v xml:space="preserve">mpmg_nota_fiscal_85-2023_unid_1091_contrato_054-23 </v>
      </c>
      <c r="V86" s="14" t="s">
        <v>38</v>
      </c>
      <c r="W86" s="14" t="str">
        <f t="shared" si="8"/>
        <v>https://transparencia.mpmg.mp.br/download/notas_fiscais/prestacao_de_servicos/2023/12/mpmg_nota_fiscal_85-2023_unid_1091_contrato_054-23 .pdf</v>
      </c>
      <c r="X86" s="15">
        <f t="shared" si="13"/>
        <v>85</v>
      </c>
      <c r="Y86" s="16" t="s">
        <v>1090</v>
      </c>
    </row>
    <row r="87" spans="2:25" ht="11.25" customHeight="1" x14ac:dyDescent="0.2">
      <c r="B87" s="25" t="s">
        <v>27</v>
      </c>
      <c r="C87" s="26" t="s">
        <v>509</v>
      </c>
      <c r="D87" s="27" t="s">
        <v>510</v>
      </c>
      <c r="E87" s="28" t="s">
        <v>511</v>
      </c>
      <c r="F87" s="28" t="s">
        <v>512</v>
      </c>
      <c r="G87" s="29">
        <v>86</v>
      </c>
      <c r="H87" s="30">
        <f t="shared" si="9"/>
        <v>45280</v>
      </c>
      <c r="I87" s="30">
        <v>45282</v>
      </c>
      <c r="J87" s="28" t="s">
        <v>513</v>
      </c>
      <c r="K87" s="31">
        <v>13304</v>
      </c>
      <c r="L87" s="25" t="s">
        <v>33</v>
      </c>
      <c r="M87" s="32">
        <f t="shared" si="10"/>
        <v>86</v>
      </c>
      <c r="N87" s="32" t="s">
        <v>34</v>
      </c>
      <c r="O87" s="25" t="s">
        <v>35</v>
      </c>
      <c r="P87" s="32" t="str">
        <f t="shared" si="11"/>
        <v xml:space="preserve">054-23 </v>
      </c>
      <c r="Q87" s="25" t="str">
        <f t="shared" si="12"/>
        <v xml:space="preserve">mpmg_nota_fiscal_86-2023_unid_1091_contrato_054-23 </v>
      </c>
      <c r="R87" s="25" t="s">
        <v>515</v>
      </c>
      <c r="S87" s="14" t="s">
        <v>37</v>
      </c>
      <c r="T87" s="14" t="s">
        <v>991</v>
      </c>
      <c r="U87" s="14" t="str">
        <f t="shared" si="7"/>
        <v xml:space="preserve">mpmg_nota_fiscal_86-2023_unid_1091_contrato_054-23 </v>
      </c>
      <c r="V87" s="14" t="s">
        <v>38</v>
      </c>
      <c r="W87" s="14" t="str">
        <f t="shared" si="8"/>
        <v>https://transparencia.mpmg.mp.br/download/notas_fiscais/prestacao_de_servicos/2023/12/mpmg_nota_fiscal_86-2023_unid_1091_contrato_054-23 .pdf</v>
      </c>
      <c r="X87" s="15">
        <f t="shared" si="13"/>
        <v>86</v>
      </c>
      <c r="Y87" s="16" t="s">
        <v>1091</v>
      </c>
    </row>
    <row r="88" spans="2:25" ht="11.25" customHeight="1" x14ac:dyDescent="0.2">
      <c r="B88" s="25" t="s">
        <v>27</v>
      </c>
      <c r="C88" s="26" t="s">
        <v>516</v>
      </c>
      <c r="D88" s="27" t="s">
        <v>517</v>
      </c>
      <c r="E88" s="28" t="s">
        <v>518</v>
      </c>
      <c r="F88" s="28" t="s">
        <v>519</v>
      </c>
      <c r="G88" s="29">
        <v>307</v>
      </c>
      <c r="H88" s="30">
        <f t="shared" si="9"/>
        <v>45280</v>
      </c>
      <c r="I88" s="30">
        <v>45282</v>
      </c>
      <c r="J88" s="28" t="s">
        <v>154</v>
      </c>
      <c r="K88" s="31">
        <v>1240.2</v>
      </c>
      <c r="L88" s="25" t="s">
        <v>33</v>
      </c>
      <c r="M88" s="32">
        <f t="shared" si="10"/>
        <v>307</v>
      </c>
      <c r="N88" s="32" t="s">
        <v>34</v>
      </c>
      <c r="O88" s="25" t="s">
        <v>35</v>
      </c>
      <c r="P88" s="32" t="str">
        <f t="shared" si="11"/>
        <v>ED.CRED.001-2019</v>
      </c>
      <c r="Q88" s="25" t="str">
        <f t="shared" si="12"/>
        <v>mpmg_nota_fiscal_307-2023_unid_1091_contrato_ED.CRED.001-2019</v>
      </c>
      <c r="R88" s="25" t="s">
        <v>520</v>
      </c>
      <c r="S88" s="14" t="s">
        <v>37</v>
      </c>
      <c r="T88" s="14" t="s">
        <v>991</v>
      </c>
      <c r="U88" s="14" t="str">
        <f t="shared" si="7"/>
        <v>mpmg_nota_fiscal_307-2023_unid_1091_contrato_ED.CRED.001-2019</v>
      </c>
      <c r="V88" s="14" t="s">
        <v>38</v>
      </c>
      <c r="W88" s="14" t="str">
        <f t="shared" si="8"/>
        <v>https://transparencia.mpmg.mp.br/download/notas_fiscais/prestacao_de_servicos/2023/12/mpmg_nota_fiscal_307-2023_unid_1091_contrato_ED.CRED.001-2019.pdf</v>
      </c>
      <c r="X88" s="15">
        <f t="shared" si="13"/>
        <v>307</v>
      </c>
      <c r="Y88" s="16" t="s">
        <v>998</v>
      </c>
    </row>
    <row r="89" spans="2:25" ht="11.25" customHeight="1" x14ac:dyDescent="0.2">
      <c r="B89" s="25" t="s">
        <v>27</v>
      </c>
      <c r="C89" s="26" t="s">
        <v>521</v>
      </c>
      <c r="D89" s="27" t="s">
        <v>522</v>
      </c>
      <c r="E89" s="28" t="s">
        <v>523</v>
      </c>
      <c r="F89" s="28" t="s">
        <v>524</v>
      </c>
      <c r="G89" s="29">
        <v>194476</v>
      </c>
      <c r="H89" s="30">
        <f t="shared" si="9"/>
        <v>45280</v>
      </c>
      <c r="I89" s="30">
        <v>45282</v>
      </c>
      <c r="J89" s="28" t="s">
        <v>525</v>
      </c>
      <c r="K89" s="31">
        <v>218008.29</v>
      </c>
      <c r="L89" s="25" t="s">
        <v>33</v>
      </c>
      <c r="M89" s="32">
        <f t="shared" si="10"/>
        <v>194476</v>
      </c>
      <c r="N89" s="32" t="s">
        <v>34</v>
      </c>
      <c r="O89" s="25" t="s">
        <v>35</v>
      </c>
      <c r="P89" s="32" t="str">
        <f t="shared" si="11"/>
        <v xml:space="preserve">116-22 </v>
      </c>
      <c r="Q89" s="25" t="str">
        <f t="shared" si="12"/>
        <v xml:space="preserve">mpmg_nota_fiscal_194476-2023_unid_1091_contrato_116-22 </v>
      </c>
      <c r="R89" s="25" t="s">
        <v>526</v>
      </c>
      <c r="S89" s="14" t="s">
        <v>37</v>
      </c>
      <c r="T89" s="14" t="s">
        <v>991</v>
      </c>
      <c r="U89" s="14" t="str">
        <f t="shared" si="7"/>
        <v xml:space="preserve">mpmg_nota_fiscal_194476-2023_unid_1091_contrato_116-22 </v>
      </c>
      <c r="V89" s="14" t="s">
        <v>38</v>
      </c>
      <c r="W89" s="14" t="str">
        <f t="shared" si="8"/>
        <v>https://transparencia.mpmg.mp.br/download/notas_fiscais/prestacao_de_servicos/2023/12/mpmg_nota_fiscal_194476-2023_unid_1091_contrato_116-22 .pdf</v>
      </c>
      <c r="X89" s="15">
        <f t="shared" si="13"/>
        <v>194476</v>
      </c>
      <c r="Y89" s="16" t="s">
        <v>1092</v>
      </c>
    </row>
    <row r="90" spans="2:25" ht="11.25" customHeight="1" x14ac:dyDescent="0.2">
      <c r="B90" s="25" t="s">
        <v>27</v>
      </c>
      <c r="C90" s="26" t="s">
        <v>568</v>
      </c>
      <c r="D90" s="27" t="s">
        <v>66</v>
      </c>
      <c r="E90" s="28" t="s">
        <v>67</v>
      </c>
      <c r="F90" s="28" t="s">
        <v>68</v>
      </c>
      <c r="G90" s="29">
        <v>1497</v>
      </c>
      <c r="H90" s="30">
        <f t="shared" si="9"/>
        <v>45280</v>
      </c>
      <c r="I90" s="30">
        <v>45282</v>
      </c>
      <c r="J90" s="28" t="s">
        <v>569</v>
      </c>
      <c r="K90" s="31">
        <v>17104.07</v>
      </c>
      <c r="L90" s="25" t="s">
        <v>33</v>
      </c>
      <c r="M90" s="32">
        <f t="shared" si="10"/>
        <v>1497</v>
      </c>
      <c r="N90" s="32" t="s">
        <v>34</v>
      </c>
      <c r="O90" s="25" t="s">
        <v>35</v>
      </c>
      <c r="P90" s="32" t="str">
        <f t="shared" si="11"/>
        <v xml:space="preserve">082-23 </v>
      </c>
      <c r="Q90" s="25" t="str">
        <f t="shared" si="12"/>
        <v xml:space="preserve">mpmg_nota_fiscal_1497-2023_unid_1091_contrato_082-23 </v>
      </c>
      <c r="R90" s="25" t="s">
        <v>570</v>
      </c>
      <c r="S90" s="14" t="s">
        <v>37</v>
      </c>
      <c r="T90" s="14" t="s">
        <v>991</v>
      </c>
      <c r="U90" s="14" t="str">
        <f t="shared" si="7"/>
        <v xml:space="preserve">mpmg_nota_fiscal_1497-2023_unid_1091_contrato_082-23 </v>
      </c>
      <c r="V90" s="14" t="s">
        <v>38</v>
      </c>
      <c r="W90" s="14" t="str">
        <f t="shared" si="8"/>
        <v>https://transparencia.mpmg.mp.br/download/notas_fiscais/prestacao_de_servicos/2023/12/mpmg_nota_fiscal_1497-2023_unid_1091_contrato_082-23 .pdf</v>
      </c>
      <c r="X90" s="15">
        <f t="shared" si="13"/>
        <v>1497</v>
      </c>
      <c r="Y90" s="16" t="s">
        <v>1093</v>
      </c>
    </row>
    <row r="91" spans="2:25" ht="11.25" customHeight="1" x14ac:dyDescent="0.2">
      <c r="B91" s="25" t="s">
        <v>27</v>
      </c>
      <c r="C91" s="26" t="s">
        <v>571</v>
      </c>
      <c r="D91" s="27" t="s">
        <v>572</v>
      </c>
      <c r="E91" s="28" t="s">
        <v>573</v>
      </c>
      <c r="F91" s="28" t="s">
        <v>574</v>
      </c>
      <c r="G91" s="29">
        <v>14177080</v>
      </c>
      <c r="H91" s="30">
        <f t="shared" si="9"/>
        <v>45280</v>
      </c>
      <c r="I91" s="30">
        <v>45282</v>
      </c>
      <c r="J91" s="28" t="s">
        <v>575</v>
      </c>
      <c r="K91" s="31">
        <v>2390.62</v>
      </c>
      <c r="L91" s="25" t="s">
        <v>33</v>
      </c>
      <c r="M91" s="32">
        <f t="shared" si="10"/>
        <v>14177080</v>
      </c>
      <c r="N91" s="32" t="s">
        <v>34</v>
      </c>
      <c r="O91" s="25" t="s">
        <v>35</v>
      </c>
      <c r="P91" s="32" t="str">
        <f t="shared" si="11"/>
        <v xml:space="preserve">204-20 </v>
      </c>
      <c r="Q91" s="25" t="str">
        <f t="shared" si="12"/>
        <v xml:space="preserve">mpmg_nota_fiscal_14177080-2023_unid_1091_contrato_204-20 </v>
      </c>
      <c r="R91" s="25" t="s">
        <v>576</v>
      </c>
      <c r="S91" s="14" t="s">
        <v>37</v>
      </c>
      <c r="T91" s="14" t="s">
        <v>991</v>
      </c>
      <c r="U91" s="14" t="str">
        <f t="shared" si="7"/>
        <v xml:space="preserve">mpmg_nota_fiscal_14177080-2023_unid_1091_contrato_204-20 </v>
      </c>
      <c r="V91" s="14" t="s">
        <v>38</v>
      </c>
      <c r="W91" s="14" t="str">
        <f t="shared" si="8"/>
        <v>https://transparencia.mpmg.mp.br/download/notas_fiscais/prestacao_de_servicos/2023/12/mpmg_nota_fiscal_14177080-2023_unid_1091_contrato_204-20 .pdf</v>
      </c>
      <c r="X91" s="15">
        <f t="shared" si="13"/>
        <v>14177080</v>
      </c>
      <c r="Y91" s="16" t="s">
        <v>1094</v>
      </c>
    </row>
    <row r="92" spans="2:25" ht="11.25" customHeight="1" x14ac:dyDescent="0.2">
      <c r="B92" s="25" t="s">
        <v>27</v>
      </c>
      <c r="C92" s="26" t="s">
        <v>595</v>
      </c>
      <c r="D92" s="27" t="s">
        <v>596</v>
      </c>
      <c r="E92" s="28" t="s">
        <v>597</v>
      </c>
      <c r="F92" s="28" t="s">
        <v>598</v>
      </c>
      <c r="G92" s="29" t="s">
        <v>140</v>
      </c>
      <c r="H92" s="30">
        <f t="shared" si="9"/>
        <v>45280</v>
      </c>
      <c r="I92" s="30">
        <v>45282</v>
      </c>
      <c r="J92" s="28" t="s">
        <v>599</v>
      </c>
      <c r="K92" s="31">
        <v>188.64</v>
      </c>
      <c r="L92" s="25" t="s">
        <v>33</v>
      </c>
      <c r="M92" s="32" t="str">
        <f t="shared" si="10"/>
        <v>RPASN</v>
      </c>
      <c r="N92" s="32" t="s">
        <v>34</v>
      </c>
      <c r="O92" s="25" t="s">
        <v>35</v>
      </c>
      <c r="P92" s="32" t="str">
        <f t="shared" si="11"/>
        <v xml:space="preserve">180-20 </v>
      </c>
      <c r="Q92" s="25" t="str">
        <f t="shared" si="12"/>
        <v xml:space="preserve">mpmg_nota_fiscal_RPASN-2023_unid_1091_contrato_180-20 </v>
      </c>
      <c r="R92" s="25" t="s">
        <v>600</v>
      </c>
      <c r="S92" s="14" t="s">
        <v>37</v>
      </c>
      <c r="T92" s="14" t="s">
        <v>991</v>
      </c>
      <c r="U92" s="14" t="str">
        <f t="shared" si="7"/>
        <v xml:space="preserve">mpmg_nota_fiscal_RPASN-2023_unid_1091_contrato_180-20 </v>
      </c>
      <c r="V92" s="14" t="s">
        <v>38</v>
      </c>
      <c r="W92" s="14" t="str">
        <f t="shared" si="8"/>
        <v>https://transparencia.mpmg.mp.br/download/notas_fiscais/prestacao_de_servicos/2023/12/mpmg_nota_fiscal_RPASN-2023_unid_1091_contrato_180-20 .pdf</v>
      </c>
      <c r="X92" s="15" t="str">
        <f t="shared" si="13"/>
        <v>RPASN</v>
      </c>
      <c r="Y92" s="16" t="s">
        <v>1095</v>
      </c>
    </row>
    <row r="93" spans="2:25" ht="11.25" customHeight="1" x14ac:dyDescent="0.2">
      <c r="B93" s="25" t="s">
        <v>27</v>
      </c>
      <c r="C93" s="26" t="s">
        <v>703</v>
      </c>
      <c r="D93" s="27" t="s">
        <v>704</v>
      </c>
      <c r="E93" s="28" t="s">
        <v>705</v>
      </c>
      <c r="F93" s="28" t="s">
        <v>191</v>
      </c>
      <c r="G93" s="29" t="s">
        <v>103</v>
      </c>
      <c r="H93" s="30">
        <f t="shared" si="9"/>
        <v>45280</v>
      </c>
      <c r="I93" s="30">
        <v>45282</v>
      </c>
      <c r="J93" s="28" t="s">
        <v>706</v>
      </c>
      <c r="K93" s="31">
        <v>370</v>
      </c>
      <c r="L93" s="25" t="s">
        <v>33</v>
      </c>
      <c r="M93" s="32" t="str">
        <f t="shared" si="10"/>
        <v>RPA12</v>
      </c>
      <c r="N93" s="32" t="s">
        <v>34</v>
      </c>
      <c r="O93" s="25" t="s">
        <v>35</v>
      </c>
      <c r="P93" s="32" t="str">
        <f t="shared" si="11"/>
        <v xml:space="preserve">170-21 </v>
      </c>
      <c r="Q93" s="25" t="str">
        <f t="shared" si="12"/>
        <v xml:space="preserve">mpmg_nota_fiscal_RPA12-2023_unid_1091_contrato_170-21 </v>
      </c>
      <c r="R93" s="25" t="s">
        <v>707</v>
      </c>
      <c r="S93" s="14" t="s">
        <v>37</v>
      </c>
      <c r="T93" s="14" t="s">
        <v>991</v>
      </c>
      <c r="U93" s="14" t="str">
        <f t="shared" si="7"/>
        <v xml:space="preserve">mpmg_nota_fiscal_RPA12-2023_unid_1091_contrato_170-21 </v>
      </c>
      <c r="V93" s="14" t="s">
        <v>38</v>
      </c>
      <c r="W93" s="14" t="str">
        <f t="shared" si="8"/>
        <v>https://transparencia.mpmg.mp.br/download/notas_fiscais/prestacao_de_servicos/2023/12/mpmg_nota_fiscal_RPA12-2023_unid_1091_contrato_170-21 .pdf</v>
      </c>
      <c r="X93" s="15" t="str">
        <f t="shared" si="13"/>
        <v>RPA12</v>
      </c>
      <c r="Y93" s="16" t="s">
        <v>1096</v>
      </c>
    </row>
    <row r="94" spans="2:25" ht="11.25" customHeight="1" x14ac:dyDescent="0.2">
      <c r="B94" s="25" t="s">
        <v>27</v>
      </c>
      <c r="C94" s="26" t="s">
        <v>425</v>
      </c>
      <c r="D94" s="27" t="s">
        <v>426</v>
      </c>
      <c r="E94" s="28" t="s">
        <v>427</v>
      </c>
      <c r="F94" s="28" t="s">
        <v>428</v>
      </c>
      <c r="G94" s="29">
        <v>1278</v>
      </c>
      <c r="H94" s="30">
        <f t="shared" si="9"/>
        <v>45282</v>
      </c>
      <c r="I94" s="30">
        <v>45286</v>
      </c>
      <c r="J94" s="28" t="s">
        <v>429</v>
      </c>
      <c r="K94" s="31">
        <v>36628.25</v>
      </c>
      <c r="L94" s="25" t="s">
        <v>33</v>
      </c>
      <c r="M94" s="32">
        <f t="shared" si="10"/>
        <v>1278</v>
      </c>
      <c r="N94" s="32" t="s">
        <v>34</v>
      </c>
      <c r="O94" s="25" t="s">
        <v>35</v>
      </c>
      <c r="P94" s="32" t="str">
        <f t="shared" si="11"/>
        <v xml:space="preserve">155-21 </v>
      </c>
      <c r="Q94" s="25" t="str">
        <f t="shared" si="12"/>
        <v xml:space="preserve">mpmg_nota_fiscal_1278-2023_unid_1091_contrato_155-21 </v>
      </c>
      <c r="R94" s="25" t="s">
        <v>430</v>
      </c>
      <c r="S94" s="14" t="s">
        <v>37</v>
      </c>
      <c r="T94" s="14" t="s">
        <v>991</v>
      </c>
      <c r="U94" s="14" t="str">
        <f t="shared" si="7"/>
        <v xml:space="preserve">mpmg_nota_fiscal_1278-2023_unid_1091_contrato_155-21 </v>
      </c>
      <c r="V94" s="14" t="s">
        <v>38</v>
      </c>
      <c r="W94" s="14" t="str">
        <f t="shared" si="8"/>
        <v>https://transparencia.mpmg.mp.br/download/notas_fiscais/prestacao_de_servicos/2023/12/mpmg_nota_fiscal_1278-2023_unid_1091_contrato_155-21 .pdf</v>
      </c>
      <c r="X94" s="15">
        <f t="shared" si="13"/>
        <v>1278</v>
      </c>
      <c r="Y94" s="16" t="s">
        <v>1097</v>
      </c>
    </row>
    <row r="95" spans="2:25" ht="11.25" customHeight="1" x14ac:dyDescent="0.2">
      <c r="B95" s="25" t="s">
        <v>27</v>
      </c>
      <c r="C95" s="26" t="s">
        <v>431</v>
      </c>
      <c r="D95" s="27" t="s">
        <v>432</v>
      </c>
      <c r="E95" s="28" t="s">
        <v>433</v>
      </c>
      <c r="F95" s="28" t="s">
        <v>434</v>
      </c>
      <c r="G95" s="29" t="s">
        <v>435</v>
      </c>
      <c r="H95" s="30">
        <f t="shared" si="9"/>
        <v>45282</v>
      </c>
      <c r="I95" s="30">
        <v>45286</v>
      </c>
      <c r="J95" s="28" t="s">
        <v>436</v>
      </c>
      <c r="K95" s="31">
        <v>84</v>
      </c>
      <c r="L95" s="25" t="s">
        <v>33</v>
      </c>
      <c r="M95" s="32" t="str">
        <f t="shared" si="10"/>
        <v>RPA24</v>
      </c>
      <c r="N95" s="32" t="s">
        <v>34</v>
      </c>
      <c r="O95" s="25" t="s">
        <v>35</v>
      </c>
      <c r="P95" s="32" t="str">
        <f t="shared" si="11"/>
        <v xml:space="preserve">027-23 </v>
      </c>
      <c r="Q95" s="25" t="str">
        <f t="shared" si="12"/>
        <v xml:space="preserve">mpmg_nota_fiscal_RPA24-2023_unid_1091_contrato_027-23 </v>
      </c>
      <c r="R95" s="25" t="s">
        <v>437</v>
      </c>
      <c r="S95" s="14" t="s">
        <v>37</v>
      </c>
      <c r="T95" s="14" t="s">
        <v>991</v>
      </c>
      <c r="U95" s="14" t="str">
        <f t="shared" si="7"/>
        <v xml:space="preserve">mpmg_nota_fiscal_RPA24-2023_unid_1091_contrato_027-23 </v>
      </c>
      <c r="V95" s="14" t="s">
        <v>38</v>
      </c>
      <c r="W95" s="14" t="str">
        <f t="shared" si="8"/>
        <v>https://transparencia.mpmg.mp.br/download/notas_fiscais/prestacao_de_servicos/2023/12/mpmg_nota_fiscal_RPA24-2023_unid_1091_contrato_027-23 .pdf</v>
      </c>
      <c r="X95" s="15" t="str">
        <f t="shared" si="13"/>
        <v>RPA24</v>
      </c>
      <c r="Y95" s="16" t="s">
        <v>1098</v>
      </c>
    </row>
    <row r="96" spans="2:25" ht="11.25" customHeight="1" x14ac:dyDescent="0.2">
      <c r="B96" s="25" t="s">
        <v>27</v>
      </c>
      <c r="C96" s="26" t="s">
        <v>444</v>
      </c>
      <c r="D96" s="27" t="s">
        <v>445</v>
      </c>
      <c r="E96" s="28" t="s">
        <v>446</v>
      </c>
      <c r="F96" s="28" t="s">
        <v>447</v>
      </c>
      <c r="G96" s="29">
        <v>18</v>
      </c>
      <c r="H96" s="30">
        <f t="shared" si="9"/>
        <v>45282</v>
      </c>
      <c r="I96" s="30">
        <v>45286</v>
      </c>
      <c r="J96" s="28" t="s">
        <v>448</v>
      </c>
      <c r="K96" s="31">
        <v>380</v>
      </c>
      <c r="L96" s="25" t="s">
        <v>33</v>
      </c>
      <c r="M96" s="32">
        <f t="shared" si="10"/>
        <v>18</v>
      </c>
      <c r="N96" s="32" t="s">
        <v>34</v>
      </c>
      <c r="O96" s="25" t="s">
        <v>35</v>
      </c>
      <c r="P96" s="32" t="str">
        <f t="shared" si="11"/>
        <v xml:space="preserve">061-23 </v>
      </c>
      <c r="Q96" s="25" t="str">
        <f t="shared" si="12"/>
        <v xml:space="preserve">mpmg_nota_fiscal_18-2023_unid_1091_contrato_061-23 </v>
      </c>
      <c r="R96" s="25" t="s">
        <v>449</v>
      </c>
      <c r="S96" s="14" t="s">
        <v>37</v>
      </c>
      <c r="T96" s="14" t="s">
        <v>991</v>
      </c>
      <c r="U96" s="14" t="str">
        <f t="shared" si="7"/>
        <v xml:space="preserve">mpmg_nota_fiscal_18-2023_unid_1091_contrato_061-23 </v>
      </c>
      <c r="V96" s="14" t="s">
        <v>38</v>
      </c>
      <c r="W96" s="14" t="str">
        <f t="shared" si="8"/>
        <v>https://transparencia.mpmg.mp.br/download/notas_fiscais/prestacao_de_servicos/2023/12/mpmg_nota_fiscal_18-2023_unid_1091_contrato_061-23 .pdf</v>
      </c>
      <c r="X96" s="15">
        <f t="shared" si="13"/>
        <v>18</v>
      </c>
      <c r="Y96" s="16" t="s">
        <v>1099</v>
      </c>
    </row>
    <row r="97" spans="2:25" ht="11.25" customHeight="1" x14ac:dyDescent="0.2">
      <c r="B97" s="25" t="s">
        <v>27</v>
      </c>
      <c r="C97" s="26" t="s">
        <v>450</v>
      </c>
      <c r="D97" s="27" t="s">
        <v>451</v>
      </c>
      <c r="E97" s="28" t="s">
        <v>452</v>
      </c>
      <c r="F97" s="28" t="s">
        <v>266</v>
      </c>
      <c r="G97" s="29">
        <v>17</v>
      </c>
      <c r="H97" s="30">
        <f t="shared" si="9"/>
        <v>45282</v>
      </c>
      <c r="I97" s="30">
        <v>45286</v>
      </c>
      <c r="J97" s="28" t="s">
        <v>453</v>
      </c>
      <c r="K97" s="31">
        <v>750</v>
      </c>
      <c r="L97" s="25" t="s">
        <v>33</v>
      </c>
      <c r="M97" s="32">
        <f t="shared" si="10"/>
        <v>17</v>
      </c>
      <c r="N97" s="32" t="s">
        <v>34</v>
      </c>
      <c r="O97" s="25" t="s">
        <v>35</v>
      </c>
      <c r="P97" s="32" t="str">
        <f t="shared" si="11"/>
        <v xml:space="preserve">079-23 </v>
      </c>
      <c r="Q97" s="25" t="str">
        <f t="shared" si="12"/>
        <v xml:space="preserve">mpmg_nota_fiscal_17-2023_unid_1091_contrato_079-23 </v>
      </c>
      <c r="R97" s="25" t="s">
        <v>454</v>
      </c>
      <c r="S97" s="14" t="s">
        <v>37</v>
      </c>
      <c r="T97" s="14" t="s">
        <v>991</v>
      </c>
      <c r="U97" s="14" t="str">
        <f t="shared" si="7"/>
        <v xml:space="preserve">mpmg_nota_fiscal_17-2023_unid_1091_contrato_079-23 </v>
      </c>
      <c r="V97" s="14" t="s">
        <v>38</v>
      </c>
      <c r="W97" s="14" t="str">
        <f t="shared" si="8"/>
        <v>https://transparencia.mpmg.mp.br/download/notas_fiscais/prestacao_de_servicos/2023/12/mpmg_nota_fiscal_17-2023_unid_1091_contrato_079-23 .pdf</v>
      </c>
      <c r="X97" s="15">
        <f t="shared" si="13"/>
        <v>17</v>
      </c>
      <c r="Y97" s="16" t="s">
        <v>1100</v>
      </c>
    </row>
    <row r="98" spans="2:25" ht="11.25" customHeight="1" x14ac:dyDescent="0.2">
      <c r="B98" s="25" t="s">
        <v>27</v>
      </c>
      <c r="C98" s="26" t="s">
        <v>461</v>
      </c>
      <c r="D98" s="27" t="s">
        <v>462</v>
      </c>
      <c r="E98" s="28" t="s">
        <v>463</v>
      </c>
      <c r="F98" s="28" t="s">
        <v>464</v>
      </c>
      <c r="G98" s="29">
        <v>585</v>
      </c>
      <c r="H98" s="30">
        <f t="shared" si="9"/>
        <v>45282</v>
      </c>
      <c r="I98" s="30">
        <v>45286</v>
      </c>
      <c r="J98" s="28" t="s">
        <v>465</v>
      </c>
      <c r="K98" s="31">
        <v>2800</v>
      </c>
      <c r="L98" s="25" t="s">
        <v>33</v>
      </c>
      <c r="M98" s="32">
        <f t="shared" si="10"/>
        <v>585</v>
      </c>
      <c r="N98" s="32" t="s">
        <v>34</v>
      </c>
      <c r="O98" s="25" t="s">
        <v>35</v>
      </c>
      <c r="P98" s="32" t="str">
        <f t="shared" si="11"/>
        <v>238-2023</v>
      </c>
      <c r="Q98" s="25" t="str">
        <f t="shared" si="12"/>
        <v>mpmg_nota_fiscal_585-2023_unid_1091_contrato_238-2023</v>
      </c>
      <c r="R98" s="25" t="s">
        <v>466</v>
      </c>
      <c r="S98" s="14" t="s">
        <v>37</v>
      </c>
      <c r="T98" s="14" t="s">
        <v>991</v>
      </c>
      <c r="U98" s="14" t="str">
        <f t="shared" si="7"/>
        <v>mpmg_nota_fiscal_585-2023_unid_1091_contrato_238-2023</v>
      </c>
      <c r="V98" s="14" t="s">
        <v>38</v>
      </c>
      <c r="W98" s="14" t="str">
        <f t="shared" si="8"/>
        <v>https://transparencia.mpmg.mp.br/download/notas_fiscais/prestacao_de_servicos/2023/12/mpmg_nota_fiscal_585-2023_unid_1091_contrato_238-2023.pdf</v>
      </c>
      <c r="X98" s="15">
        <f t="shared" si="13"/>
        <v>585</v>
      </c>
      <c r="Y98" s="16" t="s">
        <v>999</v>
      </c>
    </row>
    <row r="99" spans="2:25" ht="11.25" customHeight="1" x14ac:dyDescent="0.2">
      <c r="B99" s="25" t="s">
        <v>27</v>
      </c>
      <c r="C99" s="26" t="s">
        <v>473</v>
      </c>
      <c r="D99" s="27" t="s">
        <v>474</v>
      </c>
      <c r="E99" s="28" t="s">
        <v>475</v>
      </c>
      <c r="F99" s="28" t="s">
        <v>476</v>
      </c>
      <c r="G99" s="29" t="s">
        <v>140</v>
      </c>
      <c r="H99" s="30">
        <f t="shared" si="9"/>
        <v>45282</v>
      </c>
      <c r="I99" s="30">
        <v>45286</v>
      </c>
      <c r="J99" s="28" t="s">
        <v>477</v>
      </c>
      <c r="K99" s="31">
        <v>2662.5</v>
      </c>
      <c r="L99" s="25" t="s">
        <v>33</v>
      </c>
      <c r="M99" s="32" t="str">
        <f t="shared" si="10"/>
        <v>RPASN</v>
      </c>
      <c r="N99" s="32" t="s">
        <v>34</v>
      </c>
      <c r="O99" s="25" t="s">
        <v>35</v>
      </c>
      <c r="P99" s="32" t="str">
        <f t="shared" si="11"/>
        <v xml:space="preserve">086-23 </v>
      </c>
      <c r="Q99" s="25" t="str">
        <f t="shared" si="12"/>
        <v xml:space="preserve">mpmg_nota_fiscal_RPASN-2023_unid_1091_contrato_086-23 </v>
      </c>
      <c r="R99" s="25" t="s">
        <v>478</v>
      </c>
      <c r="S99" s="14" t="s">
        <v>37</v>
      </c>
      <c r="T99" s="14" t="s">
        <v>991</v>
      </c>
      <c r="U99" s="14" t="str">
        <f t="shared" si="7"/>
        <v xml:space="preserve">mpmg_nota_fiscal_RPASN-2023_unid_1091_contrato_086-23 </v>
      </c>
      <c r="V99" s="14" t="s">
        <v>38</v>
      </c>
      <c r="W99" s="14" t="str">
        <f t="shared" si="8"/>
        <v>https://transparencia.mpmg.mp.br/download/notas_fiscais/prestacao_de_servicos/2023/12/mpmg_nota_fiscal_RPASN-2023_unid_1091_contrato_086-23 .pdf</v>
      </c>
      <c r="X99" s="15" t="str">
        <f t="shared" si="13"/>
        <v>RPASN</v>
      </c>
      <c r="Y99" s="16" t="s">
        <v>1101</v>
      </c>
    </row>
    <row r="100" spans="2:25" ht="11.25" customHeight="1" x14ac:dyDescent="0.2">
      <c r="B100" s="25" t="s">
        <v>27</v>
      </c>
      <c r="C100" s="26" t="s">
        <v>503</v>
      </c>
      <c r="D100" s="27" t="s">
        <v>504</v>
      </c>
      <c r="E100" s="28" t="s">
        <v>505</v>
      </c>
      <c r="F100" s="28" t="s">
        <v>506</v>
      </c>
      <c r="G100" s="29" t="s">
        <v>140</v>
      </c>
      <c r="H100" s="30">
        <f t="shared" si="9"/>
        <v>45282</v>
      </c>
      <c r="I100" s="30">
        <v>45286</v>
      </c>
      <c r="J100" s="28" t="s">
        <v>507</v>
      </c>
      <c r="K100" s="31">
        <v>1150</v>
      </c>
      <c r="L100" s="25" t="s">
        <v>33</v>
      </c>
      <c r="M100" s="32" t="str">
        <f t="shared" si="10"/>
        <v>RPASN</v>
      </c>
      <c r="N100" s="32" t="s">
        <v>34</v>
      </c>
      <c r="O100" s="25" t="s">
        <v>35</v>
      </c>
      <c r="P100" s="32" t="str">
        <f t="shared" si="11"/>
        <v xml:space="preserve">080-23 </v>
      </c>
      <c r="Q100" s="25" t="str">
        <f t="shared" si="12"/>
        <v xml:space="preserve">mpmg_nota_fiscal_RPASN-2023_unid_1091_contrato_080-23 </v>
      </c>
      <c r="R100" s="25" t="s">
        <v>508</v>
      </c>
      <c r="S100" s="14" t="s">
        <v>37</v>
      </c>
      <c r="T100" s="14" t="s">
        <v>991</v>
      </c>
      <c r="U100" s="14" t="str">
        <f t="shared" si="7"/>
        <v xml:space="preserve">mpmg_nota_fiscal_RPASN-2023_unid_1091_contrato_080-23 </v>
      </c>
      <c r="V100" s="14" t="s">
        <v>38</v>
      </c>
      <c r="W100" s="14" t="str">
        <f t="shared" si="8"/>
        <v>https://transparencia.mpmg.mp.br/download/notas_fiscais/prestacao_de_servicos/2023/12/mpmg_nota_fiscal_RPASN-2023_unid_1091_contrato_080-23 .pdf</v>
      </c>
      <c r="X100" s="15" t="str">
        <f t="shared" si="13"/>
        <v>RPASN</v>
      </c>
      <c r="Y100" s="16" t="s">
        <v>1102</v>
      </c>
    </row>
    <row r="101" spans="2:25" ht="11.25" customHeight="1" x14ac:dyDescent="0.2">
      <c r="B101" s="25" t="s">
        <v>27</v>
      </c>
      <c r="C101" s="26" t="s">
        <v>527</v>
      </c>
      <c r="D101" s="27" t="s">
        <v>528</v>
      </c>
      <c r="E101" s="28" t="s">
        <v>529</v>
      </c>
      <c r="F101" s="28" t="s">
        <v>530</v>
      </c>
      <c r="G101" s="29">
        <v>411</v>
      </c>
      <c r="H101" s="30">
        <f t="shared" si="9"/>
        <v>45282</v>
      </c>
      <c r="I101" s="30">
        <v>45286</v>
      </c>
      <c r="J101" s="28" t="s">
        <v>531</v>
      </c>
      <c r="K101" s="31">
        <v>32083.15</v>
      </c>
      <c r="L101" s="25" t="s">
        <v>33</v>
      </c>
      <c r="M101" s="32">
        <f t="shared" si="10"/>
        <v>411</v>
      </c>
      <c r="N101" s="32" t="s">
        <v>34</v>
      </c>
      <c r="O101" s="25" t="s">
        <v>35</v>
      </c>
      <c r="P101" s="32" t="str">
        <f t="shared" si="11"/>
        <v xml:space="preserve">068-19 </v>
      </c>
      <c r="Q101" s="25" t="str">
        <f t="shared" si="12"/>
        <v xml:space="preserve">mpmg_nota_fiscal_411-2023_unid_1091_contrato_068-19 </v>
      </c>
      <c r="R101" s="25" t="s">
        <v>532</v>
      </c>
      <c r="S101" s="14" t="s">
        <v>37</v>
      </c>
      <c r="T101" s="14" t="s">
        <v>991</v>
      </c>
      <c r="U101" s="14" t="str">
        <f t="shared" si="7"/>
        <v xml:space="preserve">mpmg_nota_fiscal_411-2023_unid_1091_contrato_068-19 </v>
      </c>
      <c r="V101" s="14" t="s">
        <v>38</v>
      </c>
      <c r="W101" s="14" t="str">
        <f t="shared" si="8"/>
        <v>https://transparencia.mpmg.mp.br/download/notas_fiscais/prestacao_de_servicos/2023/12/mpmg_nota_fiscal_411-2023_unid_1091_contrato_068-19 .pdf</v>
      </c>
      <c r="X101" s="15">
        <f t="shared" si="13"/>
        <v>411</v>
      </c>
      <c r="Y101" s="16" t="s">
        <v>1103</v>
      </c>
    </row>
    <row r="102" spans="2:25" ht="11.25" customHeight="1" x14ac:dyDescent="0.2">
      <c r="B102" s="25" t="s">
        <v>27</v>
      </c>
      <c r="C102" s="26" t="s">
        <v>533</v>
      </c>
      <c r="D102" s="27" t="s">
        <v>534</v>
      </c>
      <c r="E102" s="28" t="s">
        <v>535</v>
      </c>
      <c r="F102" s="28" t="s">
        <v>536</v>
      </c>
      <c r="G102" s="29">
        <v>129</v>
      </c>
      <c r="H102" s="30">
        <f t="shared" si="9"/>
        <v>45282</v>
      </c>
      <c r="I102" s="30">
        <v>45286</v>
      </c>
      <c r="J102" s="28" t="s">
        <v>537</v>
      </c>
      <c r="K102" s="31">
        <v>7250</v>
      </c>
      <c r="L102" s="25" t="s">
        <v>33</v>
      </c>
      <c r="M102" s="32">
        <f t="shared" si="10"/>
        <v>129</v>
      </c>
      <c r="N102" s="32" t="s">
        <v>34</v>
      </c>
      <c r="O102" s="25" t="s">
        <v>35</v>
      </c>
      <c r="P102" s="32" t="str">
        <f t="shared" si="11"/>
        <v>19.16.3901.0138859.2023.12</v>
      </c>
      <c r="Q102" s="25" t="str">
        <f t="shared" si="12"/>
        <v>mpmg_nota_fiscal_129-2023_unid_1091_contrato_19.16.3901.0138859.2023.12</v>
      </c>
      <c r="R102" s="25" t="s">
        <v>538</v>
      </c>
      <c r="S102" s="14" t="s">
        <v>37</v>
      </c>
      <c r="T102" s="14" t="s">
        <v>991</v>
      </c>
      <c r="U102" s="14" t="str">
        <f t="shared" si="7"/>
        <v>mpmg_nota_fiscal_129-2023_unid_1091_contrato_19.16.3901.0138859.2023.12</v>
      </c>
      <c r="V102" s="14" t="s">
        <v>38</v>
      </c>
      <c r="W102" s="14" t="str">
        <f t="shared" si="8"/>
        <v>https://transparencia.mpmg.mp.br/download/notas_fiscais/prestacao_de_servicos/2023/12/mpmg_nota_fiscal_129-2023_unid_1091_contrato_19.16.3901.0138859.2023.12.pdf</v>
      </c>
      <c r="X102" s="15">
        <f t="shared" si="13"/>
        <v>129</v>
      </c>
      <c r="Y102" s="16" t="s">
        <v>1000</v>
      </c>
    </row>
    <row r="103" spans="2:25" ht="11.25" customHeight="1" x14ac:dyDescent="0.2">
      <c r="B103" s="25" t="s">
        <v>27</v>
      </c>
      <c r="C103" s="26" t="s">
        <v>583</v>
      </c>
      <c r="D103" s="27" t="s">
        <v>196</v>
      </c>
      <c r="E103" s="28" t="s">
        <v>197</v>
      </c>
      <c r="F103" s="28" t="s">
        <v>584</v>
      </c>
      <c r="G103" s="29">
        <v>52350</v>
      </c>
      <c r="H103" s="30">
        <f t="shared" si="9"/>
        <v>45282</v>
      </c>
      <c r="I103" s="30">
        <v>45286</v>
      </c>
      <c r="J103" s="28" t="s">
        <v>199</v>
      </c>
      <c r="K103" s="31">
        <v>3078.39</v>
      </c>
      <c r="L103" s="25" t="s">
        <v>33</v>
      </c>
      <c r="M103" s="32">
        <f t="shared" si="10"/>
        <v>52350</v>
      </c>
      <c r="N103" s="32" t="s">
        <v>34</v>
      </c>
      <c r="O103" s="25" t="s">
        <v>35</v>
      </c>
      <c r="P103" s="32" t="str">
        <f t="shared" si="11"/>
        <v xml:space="preserve">141-19 </v>
      </c>
      <c r="Q103" s="25" t="str">
        <f t="shared" si="12"/>
        <v xml:space="preserve">mpmg_nota_fiscal_52350-2023_unid_1091_contrato_141-19 </v>
      </c>
      <c r="R103" s="25" t="s">
        <v>585</v>
      </c>
      <c r="S103" s="14" t="s">
        <v>37</v>
      </c>
      <c r="T103" s="14" t="s">
        <v>991</v>
      </c>
      <c r="U103" s="14" t="str">
        <f t="shared" si="7"/>
        <v xml:space="preserve">mpmg_nota_fiscal_52350-2023_unid_1091_contrato_141-19 </v>
      </c>
      <c r="V103" s="14" t="s">
        <v>38</v>
      </c>
      <c r="W103" s="14" t="str">
        <f t="shared" si="8"/>
        <v>https://transparencia.mpmg.mp.br/download/notas_fiscais/prestacao_de_servicos/2023/12/mpmg_nota_fiscal_52350-2023_unid_1091_contrato_141-19 .pdf</v>
      </c>
      <c r="X103" s="15">
        <f t="shared" si="13"/>
        <v>52350</v>
      </c>
      <c r="Y103" s="16" t="s">
        <v>1104</v>
      </c>
    </row>
    <row r="104" spans="2:25" ht="11.25" customHeight="1" x14ac:dyDescent="0.2">
      <c r="B104" s="25" t="s">
        <v>27</v>
      </c>
      <c r="C104" s="26" t="s">
        <v>583</v>
      </c>
      <c r="D104" s="27" t="s">
        <v>196</v>
      </c>
      <c r="E104" s="28" t="s">
        <v>197</v>
      </c>
      <c r="F104" s="38" t="s">
        <v>584</v>
      </c>
      <c r="G104" s="29">
        <v>59813</v>
      </c>
      <c r="H104" s="30">
        <f t="shared" si="9"/>
        <v>45282</v>
      </c>
      <c r="I104" s="30">
        <v>45286</v>
      </c>
      <c r="J104" s="28" t="s">
        <v>199</v>
      </c>
      <c r="K104" s="31">
        <v>3078.39</v>
      </c>
      <c r="L104" s="25" t="s">
        <v>33</v>
      </c>
      <c r="M104" s="32">
        <f t="shared" si="10"/>
        <v>59813</v>
      </c>
      <c r="N104" s="32" t="s">
        <v>34</v>
      </c>
      <c r="O104" s="25" t="s">
        <v>35</v>
      </c>
      <c r="P104" s="32" t="str">
        <f t="shared" si="11"/>
        <v xml:space="preserve">141-19 </v>
      </c>
      <c r="Q104" s="25" t="str">
        <f t="shared" si="12"/>
        <v xml:space="preserve">mpmg_nota_fiscal_59813-2023_unid_1091_contrato_141-19 </v>
      </c>
      <c r="R104" s="25" t="s">
        <v>586</v>
      </c>
      <c r="S104" s="14" t="s">
        <v>37</v>
      </c>
      <c r="T104" s="14" t="s">
        <v>991</v>
      </c>
      <c r="U104" s="14" t="str">
        <f t="shared" si="7"/>
        <v xml:space="preserve">mpmg_nota_fiscal_59813-2023_unid_1091_contrato_141-19 </v>
      </c>
      <c r="V104" s="14" t="s">
        <v>38</v>
      </c>
      <c r="W104" s="14" t="str">
        <f t="shared" si="8"/>
        <v>https://transparencia.mpmg.mp.br/download/notas_fiscais/prestacao_de_servicos/2023/12/mpmg_nota_fiscal_59813-2023_unid_1091_contrato_141-19 .pdf</v>
      </c>
      <c r="X104" s="15">
        <f t="shared" si="13"/>
        <v>59813</v>
      </c>
      <c r="Y104" s="16" t="s">
        <v>1105</v>
      </c>
    </row>
    <row r="105" spans="2:25" ht="11.25" customHeight="1" x14ac:dyDescent="0.2">
      <c r="B105" s="25" t="s">
        <v>27</v>
      </c>
      <c r="C105" s="26" t="s">
        <v>583</v>
      </c>
      <c r="D105" s="27" t="s">
        <v>196</v>
      </c>
      <c r="E105" s="28" t="s">
        <v>197</v>
      </c>
      <c r="F105" s="28" t="s">
        <v>584</v>
      </c>
      <c r="G105" s="29">
        <v>67144</v>
      </c>
      <c r="H105" s="30">
        <f t="shared" si="9"/>
        <v>45282</v>
      </c>
      <c r="I105" s="30">
        <v>45286</v>
      </c>
      <c r="J105" s="28" t="s">
        <v>199</v>
      </c>
      <c r="K105" s="31">
        <v>3078.39</v>
      </c>
      <c r="L105" s="25" t="s">
        <v>33</v>
      </c>
      <c r="M105" s="32">
        <f t="shared" si="10"/>
        <v>67144</v>
      </c>
      <c r="N105" s="32" t="s">
        <v>34</v>
      </c>
      <c r="O105" s="25" t="s">
        <v>35</v>
      </c>
      <c r="P105" s="32" t="str">
        <f t="shared" si="11"/>
        <v xml:space="preserve">141-19 </v>
      </c>
      <c r="Q105" s="25" t="str">
        <f t="shared" si="12"/>
        <v xml:space="preserve">mpmg_nota_fiscal_67144-2023_unid_1091_contrato_141-19 </v>
      </c>
      <c r="R105" s="25" t="s">
        <v>587</v>
      </c>
      <c r="S105" s="14" t="s">
        <v>37</v>
      </c>
      <c r="T105" s="14" t="s">
        <v>991</v>
      </c>
      <c r="U105" s="14" t="str">
        <f t="shared" si="7"/>
        <v xml:space="preserve">mpmg_nota_fiscal_67144-2023_unid_1091_contrato_141-19 </v>
      </c>
      <c r="V105" s="14" t="s">
        <v>38</v>
      </c>
      <c r="W105" s="14" t="str">
        <f t="shared" si="8"/>
        <v>https://transparencia.mpmg.mp.br/download/notas_fiscais/prestacao_de_servicos/2023/12/mpmg_nota_fiscal_67144-2023_unid_1091_contrato_141-19 .pdf</v>
      </c>
      <c r="X105" s="15">
        <f t="shared" si="13"/>
        <v>67144</v>
      </c>
      <c r="Y105" s="16" t="s">
        <v>1106</v>
      </c>
    </row>
    <row r="106" spans="2:25" ht="11.25" customHeight="1" x14ac:dyDescent="0.2">
      <c r="B106" s="25" t="s">
        <v>27</v>
      </c>
      <c r="C106" s="26" t="s">
        <v>583</v>
      </c>
      <c r="D106" s="27" t="s">
        <v>196</v>
      </c>
      <c r="E106" s="28" t="s">
        <v>197</v>
      </c>
      <c r="F106" s="28" t="s">
        <v>584</v>
      </c>
      <c r="G106" s="29">
        <v>74491</v>
      </c>
      <c r="H106" s="30">
        <f t="shared" si="9"/>
        <v>45282</v>
      </c>
      <c r="I106" s="30">
        <v>45286</v>
      </c>
      <c r="J106" s="28" t="s">
        <v>199</v>
      </c>
      <c r="K106" s="31">
        <v>3078.39</v>
      </c>
      <c r="L106" s="25" t="s">
        <v>33</v>
      </c>
      <c r="M106" s="32">
        <f t="shared" si="10"/>
        <v>74491</v>
      </c>
      <c r="N106" s="32" t="s">
        <v>34</v>
      </c>
      <c r="O106" s="25" t="s">
        <v>35</v>
      </c>
      <c r="P106" s="32" t="str">
        <f t="shared" si="11"/>
        <v xml:space="preserve">141-19 </v>
      </c>
      <c r="Q106" s="25" t="str">
        <f t="shared" si="12"/>
        <v xml:space="preserve">mpmg_nota_fiscal_74491-2023_unid_1091_contrato_141-19 </v>
      </c>
      <c r="R106" s="25" t="s">
        <v>588</v>
      </c>
      <c r="S106" s="14" t="s">
        <v>37</v>
      </c>
      <c r="T106" s="14" t="s">
        <v>991</v>
      </c>
      <c r="U106" s="14" t="str">
        <f t="shared" si="7"/>
        <v xml:space="preserve">mpmg_nota_fiscal_74491-2023_unid_1091_contrato_141-19 </v>
      </c>
      <c r="V106" s="14" t="s">
        <v>38</v>
      </c>
      <c r="W106" s="14" t="str">
        <f t="shared" si="8"/>
        <v>https://transparencia.mpmg.mp.br/download/notas_fiscais/prestacao_de_servicos/2023/12/mpmg_nota_fiscal_74491-2023_unid_1091_contrato_141-19 .pdf</v>
      </c>
      <c r="X106" s="15">
        <f t="shared" si="13"/>
        <v>74491</v>
      </c>
      <c r="Y106" s="16" t="s">
        <v>1107</v>
      </c>
    </row>
    <row r="107" spans="2:25" ht="11.25" customHeight="1" x14ac:dyDescent="0.2">
      <c r="B107" s="25" t="s">
        <v>27</v>
      </c>
      <c r="C107" s="26" t="s">
        <v>589</v>
      </c>
      <c r="D107" s="27" t="s">
        <v>590</v>
      </c>
      <c r="E107" s="28" t="s">
        <v>591</v>
      </c>
      <c r="F107" s="28" t="s">
        <v>592</v>
      </c>
      <c r="G107" s="29">
        <v>3</v>
      </c>
      <c r="H107" s="30">
        <f t="shared" si="9"/>
        <v>45282</v>
      </c>
      <c r="I107" s="30">
        <v>45286</v>
      </c>
      <c r="J107" s="28" t="s">
        <v>593</v>
      </c>
      <c r="K107" s="31">
        <v>980</v>
      </c>
      <c r="L107" s="25" t="s">
        <v>33</v>
      </c>
      <c r="M107" s="32">
        <f t="shared" si="10"/>
        <v>3</v>
      </c>
      <c r="N107" s="32" t="s">
        <v>34</v>
      </c>
      <c r="O107" s="25" t="s">
        <v>35</v>
      </c>
      <c r="P107" s="32" t="str">
        <f t="shared" si="11"/>
        <v xml:space="preserve">065-2023 </v>
      </c>
      <c r="Q107" s="25" t="str">
        <f t="shared" si="12"/>
        <v xml:space="preserve">mpmg_nota_fiscal_3-2023_unid_1091_contrato_065-2023 </v>
      </c>
      <c r="R107" s="25" t="s">
        <v>594</v>
      </c>
      <c r="S107" s="14" t="s">
        <v>37</v>
      </c>
      <c r="T107" s="14" t="s">
        <v>991</v>
      </c>
      <c r="U107" s="14" t="str">
        <f t="shared" si="7"/>
        <v xml:space="preserve">mpmg_nota_fiscal_3-2023_unid_1091_contrato_065-2023 </v>
      </c>
      <c r="V107" s="14" t="s">
        <v>38</v>
      </c>
      <c r="W107" s="14" t="str">
        <f t="shared" si="8"/>
        <v>https://transparencia.mpmg.mp.br/download/notas_fiscais/prestacao_de_servicos/2023/12/mpmg_nota_fiscal_3-2023_unid_1091_contrato_065-2023 .pdf</v>
      </c>
      <c r="X107" s="15">
        <f t="shared" si="13"/>
        <v>3</v>
      </c>
      <c r="Y107" s="16" t="s">
        <v>1108</v>
      </c>
    </row>
    <row r="108" spans="2:25" ht="11.25" customHeight="1" x14ac:dyDescent="0.2">
      <c r="B108" s="25" t="s">
        <v>27</v>
      </c>
      <c r="C108" s="26" t="s">
        <v>614</v>
      </c>
      <c r="D108" s="27" t="s">
        <v>615</v>
      </c>
      <c r="E108" s="28" t="s">
        <v>616</v>
      </c>
      <c r="F108" s="28" t="s">
        <v>617</v>
      </c>
      <c r="G108" s="29">
        <v>28</v>
      </c>
      <c r="H108" s="30">
        <f t="shared" si="9"/>
        <v>45282</v>
      </c>
      <c r="I108" s="30">
        <v>45286</v>
      </c>
      <c r="J108" s="28" t="s">
        <v>618</v>
      </c>
      <c r="K108" s="31">
        <v>7500</v>
      </c>
      <c r="L108" s="25" t="s">
        <v>33</v>
      </c>
      <c r="M108" s="32">
        <f t="shared" si="10"/>
        <v>28</v>
      </c>
      <c r="N108" s="32" t="s">
        <v>34</v>
      </c>
      <c r="O108" s="25" t="s">
        <v>35</v>
      </c>
      <c r="P108" s="32" t="str">
        <f t="shared" si="11"/>
        <v xml:space="preserve">273-23 </v>
      </c>
      <c r="Q108" s="25" t="str">
        <f t="shared" si="12"/>
        <v xml:space="preserve">mpmg_nota_fiscal_28-2023_unid_1091_contrato_273-23 </v>
      </c>
      <c r="R108" s="25" t="s">
        <v>619</v>
      </c>
      <c r="S108" s="14" t="s">
        <v>37</v>
      </c>
      <c r="T108" s="14" t="s">
        <v>991</v>
      </c>
      <c r="U108" s="14" t="str">
        <f t="shared" si="7"/>
        <v xml:space="preserve">mpmg_nota_fiscal_28-2023_unid_1091_contrato_273-23 </v>
      </c>
      <c r="V108" s="14" t="s">
        <v>38</v>
      </c>
      <c r="W108" s="14" t="str">
        <f t="shared" si="8"/>
        <v>https://transparencia.mpmg.mp.br/download/notas_fiscais/prestacao_de_servicos/2023/12/mpmg_nota_fiscal_28-2023_unid_1091_contrato_273-23 .pdf</v>
      </c>
      <c r="X108" s="15">
        <f t="shared" si="13"/>
        <v>28</v>
      </c>
      <c r="Y108" s="16" t="s">
        <v>1109</v>
      </c>
    </row>
    <row r="109" spans="2:25" ht="11.25" customHeight="1" x14ac:dyDescent="0.2">
      <c r="B109" s="25" t="s">
        <v>27</v>
      </c>
      <c r="C109" s="26" t="s">
        <v>626</v>
      </c>
      <c r="D109" s="27" t="s">
        <v>627</v>
      </c>
      <c r="E109" s="28" t="s">
        <v>79</v>
      </c>
      <c r="F109" s="28" t="s">
        <v>80</v>
      </c>
      <c r="G109" s="29">
        <v>697</v>
      </c>
      <c r="H109" s="30">
        <f t="shared" si="9"/>
        <v>45282</v>
      </c>
      <c r="I109" s="30">
        <v>45286</v>
      </c>
      <c r="J109" s="28" t="s">
        <v>81</v>
      </c>
      <c r="K109" s="31">
        <v>674.31</v>
      </c>
      <c r="L109" s="25" t="s">
        <v>33</v>
      </c>
      <c r="M109" s="32">
        <f t="shared" si="10"/>
        <v>697</v>
      </c>
      <c r="N109" s="32" t="s">
        <v>34</v>
      </c>
      <c r="O109" s="25" t="s">
        <v>35</v>
      </c>
      <c r="P109" s="32" t="str">
        <f t="shared" si="11"/>
        <v xml:space="preserve">002-20 </v>
      </c>
      <c r="Q109" s="25" t="str">
        <f t="shared" si="12"/>
        <v xml:space="preserve">mpmg_nota_fiscal_697-2023_unid_1091_contrato_002-20 </v>
      </c>
      <c r="R109" s="25" t="s">
        <v>628</v>
      </c>
      <c r="S109" s="14" t="s">
        <v>37</v>
      </c>
      <c r="T109" s="14" t="s">
        <v>991</v>
      </c>
      <c r="U109" s="14" t="str">
        <f t="shared" si="7"/>
        <v xml:space="preserve">mpmg_nota_fiscal_697-2023_unid_1091_contrato_002-20 </v>
      </c>
      <c r="V109" s="14" t="s">
        <v>38</v>
      </c>
      <c r="W109" s="14" t="str">
        <f t="shared" si="8"/>
        <v>https://transparencia.mpmg.mp.br/download/notas_fiscais/prestacao_de_servicos/2023/12/mpmg_nota_fiscal_697-2023_unid_1091_contrato_002-20 .pdf</v>
      </c>
      <c r="X109" s="15">
        <f t="shared" si="13"/>
        <v>697</v>
      </c>
      <c r="Y109" s="16" t="s">
        <v>1110</v>
      </c>
    </row>
    <row r="110" spans="2:25" ht="11.25" customHeight="1" x14ac:dyDescent="0.2">
      <c r="B110" s="25" t="s">
        <v>27</v>
      </c>
      <c r="C110" s="26" t="s">
        <v>629</v>
      </c>
      <c r="D110" s="27" t="s">
        <v>630</v>
      </c>
      <c r="E110" s="28" t="s">
        <v>631</v>
      </c>
      <c r="F110" s="28" t="s">
        <v>632</v>
      </c>
      <c r="G110" s="29">
        <v>152</v>
      </c>
      <c r="H110" s="30">
        <f t="shared" si="9"/>
        <v>45282</v>
      </c>
      <c r="I110" s="30">
        <v>45286</v>
      </c>
      <c r="J110" s="28" t="s">
        <v>633</v>
      </c>
      <c r="K110" s="31">
        <v>11550</v>
      </c>
      <c r="L110" s="25" t="s">
        <v>33</v>
      </c>
      <c r="M110" s="32">
        <f t="shared" si="10"/>
        <v>152</v>
      </c>
      <c r="N110" s="32" t="s">
        <v>34</v>
      </c>
      <c r="O110" s="25" t="s">
        <v>35</v>
      </c>
      <c r="P110" s="32" t="str">
        <f t="shared" si="11"/>
        <v>19.16.3901.0138901.2023.42</v>
      </c>
      <c r="Q110" s="25" t="str">
        <f t="shared" si="12"/>
        <v>mpmg_nota_fiscal_152-2023_unid_1091_contrato_19.16.3901.0138901.2023.42</v>
      </c>
      <c r="R110" s="25" t="s">
        <v>634</v>
      </c>
      <c r="S110" s="14" t="s">
        <v>37</v>
      </c>
      <c r="T110" s="14" t="s">
        <v>991</v>
      </c>
      <c r="U110" s="14" t="str">
        <f t="shared" si="7"/>
        <v>mpmg_nota_fiscal_152-2023_unid_1091_contrato_19.16.3901.0138901.2023.42</v>
      </c>
      <c r="V110" s="14" t="s">
        <v>38</v>
      </c>
      <c r="W110" s="14" t="str">
        <f t="shared" si="8"/>
        <v>https://transparencia.mpmg.mp.br/download/notas_fiscais/prestacao_de_servicos/2023/12/mpmg_nota_fiscal_152-2023_unid_1091_contrato_19.16.3901.0138901.2023.42.pdf</v>
      </c>
      <c r="X110" s="15">
        <f t="shared" si="13"/>
        <v>152</v>
      </c>
      <c r="Y110" s="16" t="s">
        <v>1001</v>
      </c>
    </row>
    <row r="111" spans="2:25" ht="11.25" customHeight="1" x14ac:dyDescent="0.2">
      <c r="B111" s="25" t="s">
        <v>27</v>
      </c>
      <c r="C111" s="26" t="s">
        <v>635</v>
      </c>
      <c r="D111" s="27" t="s">
        <v>630</v>
      </c>
      <c r="E111" s="28" t="s">
        <v>631</v>
      </c>
      <c r="F111" s="28" t="s">
        <v>636</v>
      </c>
      <c r="G111" s="29">
        <v>153</v>
      </c>
      <c r="H111" s="30">
        <f t="shared" si="9"/>
        <v>45282</v>
      </c>
      <c r="I111" s="30">
        <v>45286</v>
      </c>
      <c r="J111" s="28" t="s">
        <v>637</v>
      </c>
      <c r="K111" s="31">
        <v>32451.73</v>
      </c>
      <c r="L111" s="25" t="s">
        <v>33</v>
      </c>
      <c r="M111" s="32">
        <f t="shared" si="10"/>
        <v>153</v>
      </c>
      <c r="N111" s="32" t="s">
        <v>34</v>
      </c>
      <c r="O111" s="25" t="s">
        <v>35</v>
      </c>
      <c r="P111" s="32" t="str">
        <f t="shared" si="11"/>
        <v xml:space="preserve">170-19 </v>
      </c>
      <c r="Q111" s="25" t="str">
        <f t="shared" si="12"/>
        <v xml:space="preserve">mpmg_nota_fiscal_153-2023_unid_1091_contrato_170-19 </v>
      </c>
      <c r="R111" s="25" t="s">
        <v>638</v>
      </c>
      <c r="S111" s="14" t="s">
        <v>37</v>
      </c>
      <c r="T111" s="14" t="s">
        <v>991</v>
      </c>
      <c r="U111" s="14" t="str">
        <f t="shared" si="7"/>
        <v xml:space="preserve">mpmg_nota_fiscal_153-2023_unid_1091_contrato_170-19 </v>
      </c>
      <c r="V111" s="14" t="s">
        <v>38</v>
      </c>
      <c r="W111" s="14" t="str">
        <f t="shared" si="8"/>
        <v>https://transparencia.mpmg.mp.br/download/notas_fiscais/prestacao_de_servicos/2023/12/mpmg_nota_fiscal_153-2023_unid_1091_contrato_170-19 .pdf</v>
      </c>
      <c r="X111" s="15">
        <f t="shared" si="13"/>
        <v>153</v>
      </c>
      <c r="Y111" s="16" t="s">
        <v>1111</v>
      </c>
    </row>
    <row r="112" spans="2:25" ht="11.25" customHeight="1" x14ac:dyDescent="0.2">
      <c r="B112" s="25" t="s">
        <v>27</v>
      </c>
      <c r="C112" s="26" t="s">
        <v>639</v>
      </c>
      <c r="D112" s="27" t="s">
        <v>640</v>
      </c>
      <c r="E112" s="28" t="s">
        <v>641</v>
      </c>
      <c r="F112" s="28" t="s">
        <v>642</v>
      </c>
      <c r="G112" s="29">
        <v>390</v>
      </c>
      <c r="H112" s="30">
        <f t="shared" si="9"/>
        <v>45282</v>
      </c>
      <c r="I112" s="30">
        <v>45286</v>
      </c>
      <c r="J112" s="28" t="s">
        <v>643</v>
      </c>
      <c r="K112" s="31">
        <v>229.33</v>
      </c>
      <c r="L112" s="25" t="s">
        <v>33</v>
      </c>
      <c r="M112" s="32">
        <f t="shared" si="10"/>
        <v>390</v>
      </c>
      <c r="N112" s="32" t="s">
        <v>34</v>
      </c>
      <c r="O112" s="25" t="s">
        <v>35</v>
      </c>
      <c r="P112" s="32" t="str">
        <f t="shared" si="11"/>
        <v xml:space="preserve">062-21 </v>
      </c>
      <c r="Q112" s="25" t="str">
        <f t="shared" si="12"/>
        <v xml:space="preserve">mpmg_nota_fiscal_390-2023_unid_1091_contrato_062-21 </v>
      </c>
      <c r="R112" s="25" t="s">
        <v>644</v>
      </c>
      <c r="S112" s="14" t="s">
        <v>37</v>
      </c>
      <c r="T112" s="14" t="s">
        <v>991</v>
      </c>
      <c r="U112" s="14" t="str">
        <f t="shared" si="7"/>
        <v xml:space="preserve">mpmg_nota_fiscal_390-2023_unid_1091_contrato_062-21 </v>
      </c>
      <c r="V112" s="14" t="s">
        <v>38</v>
      </c>
      <c r="W112" s="14" t="str">
        <f t="shared" si="8"/>
        <v>https://transparencia.mpmg.mp.br/download/notas_fiscais/prestacao_de_servicos/2023/12/mpmg_nota_fiscal_390-2023_unid_1091_contrato_062-21 .pdf</v>
      </c>
      <c r="X112" s="15">
        <f t="shared" si="13"/>
        <v>390</v>
      </c>
      <c r="Y112" s="16" t="s">
        <v>1112</v>
      </c>
    </row>
    <row r="113" spans="2:25" ht="11.25" customHeight="1" x14ac:dyDescent="0.2">
      <c r="B113" s="25" t="s">
        <v>27</v>
      </c>
      <c r="C113" s="26" t="s">
        <v>645</v>
      </c>
      <c r="D113" s="27" t="s">
        <v>646</v>
      </c>
      <c r="E113" s="28" t="s">
        <v>647</v>
      </c>
      <c r="F113" s="28" t="s">
        <v>648</v>
      </c>
      <c r="G113" s="29">
        <v>7836</v>
      </c>
      <c r="H113" s="30">
        <f t="shared" si="9"/>
        <v>45282</v>
      </c>
      <c r="I113" s="30">
        <v>45286</v>
      </c>
      <c r="J113" s="28" t="s">
        <v>649</v>
      </c>
      <c r="K113" s="31">
        <v>17955</v>
      </c>
      <c r="L113" s="25" t="s">
        <v>33</v>
      </c>
      <c r="M113" s="32">
        <f t="shared" si="10"/>
        <v>7836</v>
      </c>
      <c r="N113" s="32" t="s">
        <v>34</v>
      </c>
      <c r="O113" s="25" t="s">
        <v>35</v>
      </c>
      <c r="P113" s="32" t="str">
        <f t="shared" si="11"/>
        <v>19.16.3901.0141379.2023.66</v>
      </c>
      <c r="Q113" s="25" t="str">
        <f t="shared" si="12"/>
        <v>mpmg_nota_fiscal_7836-2023_unid_1091_contrato_19.16.3901.0141379.2023.66</v>
      </c>
      <c r="R113" s="25" t="s">
        <v>650</v>
      </c>
      <c r="S113" s="14" t="s">
        <v>37</v>
      </c>
      <c r="T113" s="14" t="s">
        <v>991</v>
      </c>
      <c r="U113" s="14" t="str">
        <f t="shared" si="7"/>
        <v>mpmg_nota_fiscal_7836-2023_unid_1091_contrato_19.16.3901.0141379.2023.66</v>
      </c>
      <c r="V113" s="14" t="s">
        <v>38</v>
      </c>
      <c r="W113" s="14" t="str">
        <f t="shared" si="8"/>
        <v>https://transparencia.mpmg.mp.br/download/notas_fiscais/prestacao_de_servicos/2023/12/mpmg_nota_fiscal_7836-2023_unid_1091_contrato_19.16.3901.0141379.2023.66.pdf</v>
      </c>
      <c r="X113" s="15">
        <f t="shared" si="13"/>
        <v>7836</v>
      </c>
      <c r="Y113" s="16" t="s">
        <v>1002</v>
      </c>
    </row>
    <row r="114" spans="2:25" ht="11.25" customHeight="1" x14ac:dyDescent="0.2">
      <c r="B114" s="25" t="s">
        <v>27</v>
      </c>
      <c r="C114" s="26" t="s">
        <v>651</v>
      </c>
      <c r="D114" s="27" t="s">
        <v>652</v>
      </c>
      <c r="E114" s="28" t="s">
        <v>653</v>
      </c>
      <c r="F114" s="28" t="s">
        <v>654</v>
      </c>
      <c r="G114" s="29">
        <v>174</v>
      </c>
      <c r="H114" s="30">
        <f t="shared" si="9"/>
        <v>45282</v>
      </c>
      <c r="I114" s="30">
        <v>45286</v>
      </c>
      <c r="J114" s="28" t="s">
        <v>655</v>
      </c>
      <c r="K114" s="31">
        <v>2310</v>
      </c>
      <c r="L114" s="25" t="s">
        <v>33</v>
      </c>
      <c r="M114" s="32">
        <f t="shared" si="10"/>
        <v>174</v>
      </c>
      <c r="N114" s="32" t="s">
        <v>34</v>
      </c>
      <c r="O114" s="25" t="s">
        <v>35</v>
      </c>
      <c r="P114" s="32" t="str">
        <f t="shared" si="11"/>
        <v xml:space="preserve">142-21 </v>
      </c>
      <c r="Q114" s="25" t="str">
        <f t="shared" si="12"/>
        <v xml:space="preserve">mpmg_nota_fiscal_174-2023_unid_1091_contrato_142-21 </v>
      </c>
      <c r="R114" s="25" t="s">
        <v>656</v>
      </c>
      <c r="S114" s="14" t="s">
        <v>37</v>
      </c>
      <c r="T114" s="14" t="s">
        <v>991</v>
      </c>
      <c r="U114" s="14" t="str">
        <f t="shared" si="7"/>
        <v xml:space="preserve">mpmg_nota_fiscal_174-2023_unid_1091_contrato_142-21 </v>
      </c>
      <c r="V114" s="14" t="s">
        <v>38</v>
      </c>
      <c r="W114" s="14" t="str">
        <f t="shared" si="8"/>
        <v>https://transparencia.mpmg.mp.br/download/notas_fiscais/prestacao_de_servicos/2023/12/mpmg_nota_fiscal_174-2023_unid_1091_contrato_142-21 .pdf</v>
      </c>
      <c r="X114" s="15">
        <f t="shared" si="13"/>
        <v>174</v>
      </c>
      <c r="Y114" s="16" t="s">
        <v>1113</v>
      </c>
    </row>
    <row r="115" spans="2:25" ht="11.25" customHeight="1" x14ac:dyDescent="0.2">
      <c r="B115" s="25" t="s">
        <v>27</v>
      </c>
      <c r="C115" s="26" t="s">
        <v>670</v>
      </c>
      <c r="D115" s="27" t="s">
        <v>196</v>
      </c>
      <c r="E115" s="28" t="s">
        <v>376</v>
      </c>
      <c r="F115" s="28" t="s">
        <v>198</v>
      </c>
      <c r="G115" s="29">
        <v>143314</v>
      </c>
      <c r="H115" s="30">
        <f t="shared" si="9"/>
        <v>45282</v>
      </c>
      <c r="I115" s="30">
        <v>45286</v>
      </c>
      <c r="J115" s="28" t="s">
        <v>199</v>
      </c>
      <c r="K115" s="31">
        <v>1026.1300000000001</v>
      </c>
      <c r="L115" s="25" t="s">
        <v>33</v>
      </c>
      <c r="M115" s="32">
        <f t="shared" si="10"/>
        <v>143314</v>
      </c>
      <c r="N115" s="32" t="s">
        <v>34</v>
      </c>
      <c r="O115" s="25" t="s">
        <v>35</v>
      </c>
      <c r="P115" s="32" t="str">
        <f t="shared" si="11"/>
        <v xml:space="preserve">141-19 </v>
      </c>
      <c r="Q115" s="25" t="str">
        <f t="shared" si="12"/>
        <v xml:space="preserve">mpmg_nota_fiscal_143314-2023_unid_1091_contrato_141-19 </v>
      </c>
      <c r="R115" s="25" t="s">
        <v>671</v>
      </c>
      <c r="S115" s="14" t="s">
        <v>37</v>
      </c>
      <c r="T115" s="14" t="s">
        <v>991</v>
      </c>
      <c r="U115" s="14" t="str">
        <f t="shared" si="7"/>
        <v xml:space="preserve">mpmg_nota_fiscal_143314-2023_unid_1091_contrato_141-19 </v>
      </c>
      <c r="V115" s="14" t="s">
        <v>38</v>
      </c>
      <c r="W115" s="14" t="str">
        <f t="shared" si="8"/>
        <v>https://transparencia.mpmg.mp.br/download/notas_fiscais/prestacao_de_servicos/2023/12/mpmg_nota_fiscal_143314-2023_unid_1091_contrato_141-19 .pdf</v>
      </c>
      <c r="X115" s="15">
        <f t="shared" si="13"/>
        <v>143314</v>
      </c>
      <c r="Y115" s="16" t="s">
        <v>1114</v>
      </c>
    </row>
    <row r="116" spans="2:25" ht="11.25" customHeight="1" x14ac:dyDescent="0.2">
      <c r="B116" s="25" t="s">
        <v>27</v>
      </c>
      <c r="C116" s="26" t="s">
        <v>672</v>
      </c>
      <c r="D116" s="27" t="s">
        <v>196</v>
      </c>
      <c r="E116" s="28" t="s">
        <v>376</v>
      </c>
      <c r="F116" s="28" t="s">
        <v>198</v>
      </c>
      <c r="G116" s="29">
        <v>139129</v>
      </c>
      <c r="H116" s="30">
        <f t="shared" si="9"/>
        <v>45282</v>
      </c>
      <c r="I116" s="30">
        <v>45286</v>
      </c>
      <c r="J116" s="28" t="s">
        <v>199</v>
      </c>
      <c r="K116" s="31">
        <v>1026.1300000000001</v>
      </c>
      <c r="L116" s="25" t="s">
        <v>33</v>
      </c>
      <c r="M116" s="32">
        <f t="shared" si="10"/>
        <v>139129</v>
      </c>
      <c r="N116" s="32" t="s">
        <v>34</v>
      </c>
      <c r="O116" s="25" t="s">
        <v>35</v>
      </c>
      <c r="P116" s="32" t="str">
        <f t="shared" si="11"/>
        <v xml:space="preserve">141-19 </v>
      </c>
      <c r="Q116" s="25" t="str">
        <f t="shared" si="12"/>
        <v xml:space="preserve">mpmg_nota_fiscal_139129-2023_unid_1091_contrato_141-19 </v>
      </c>
      <c r="R116" s="25" t="s">
        <v>673</v>
      </c>
      <c r="S116" s="14" t="s">
        <v>37</v>
      </c>
      <c r="T116" s="14" t="s">
        <v>991</v>
      </c>
      <c r="U116" s="14" t="str">
        <f t="shared" si="7"/>
        <v xml:space="preserve">mpmg_nota_fiscal_139129-2023_unid_1091_contrato_141-19 </v>
      </c>
      <c r="V116" s="14" t="s">
        <v>38</v>
      </c>
      <c r="W116" s="14" t="str">
        <f t="shared" si="8"/>
        <v>https://transparencia.mpmg.mp.br/download/notas_fiscais/prestacao_de_servicos/2023/12/mpmg_nota_fiscal_139129-2023_unid_1091_contrato_141-19 .pdf</v>
      </c>
      <c r="X116" s="15">
        <f t="shared" si="13"/>
        <v>139129</v>
      </c>
      <c r="Y116" s="16" t="s">
        <v>1115</v>
      </c>
    </row>
    <row r="117" spans="2:25" ht="11.25" customHeight="1" x14ac:dyDescent="0.2">
      <c r="B117" s="25" t="s">
        <v>27</v>
      </c>
      <c r="C117" s="26" t="s">
        <v>674</v>
      </c>
      <c r="D117" s="27" t="s">
        <v>196</v>
      </c>
      <c r="E117" s="28" t="s">
        <v>376</v>
      </c>
      <c r="F117" s="28" t="s">
        <v>198</v>
      </c>
      <c r="G117" s="29">
        <v>137264</v>
      </c>
      <c r="H117" s="30">
        <f t="shared" si="9"/>
        <v>45282</v>
      </c>
      <c r="I117" s="30">
        <v>45286</v>
      </c>
      <c r="J117" s="28" t="s">
        <v>199</v>
      </c>
      <c r="K117" s="31">
        <v>1026.1300000000001</v>
      </c>
      <c r="L117" s="25" t="s">
        <v>33</v>
      </c>
      <c r="M117" s="32">
        <f t="shared" si="10"/>
        <v>137264</v>
      </c>
      <c r="N117" s="32" t="s">
        <v>34</v>
      </c>
      <c r="O117" s="25" t="s">
        <v>35</v>
      </c>
      <c r="P117" s="32" t="str">
        <f t="shared" si="11"/>
        <v xml:space="preserve">141-19 </v>
      </c>
      <c r="Q117" s="25" t="str">
        <f t="shared" si="12"/>
        <v xml:space="preserve">mpmg_nota_fiscal_137264-2023_unid_1091_contrato_141-19 </v>
      </c>
      <c r="R117" s="25" t="s">
        <v>675</v>
      </c>
      <c r="S117" s="14" t="s">
        <v>37</v>
      </c>
      <c r="T117" s="14" t="s">
        <v>991</v>
      </c>
      <c r="U117" s="14" t="str">
        <f t="shared" si="7"/>
        <v xml:space="preserve">mpmg_nota_fiscal_137264-2023_unid_1091_contrato_141-19 </v>
      </c>
      <c r="V117" s="14" t="s">
        <v>38</v>
      </c>
      <c r="W117" s="14" t="str">
        <f t="shared" si="8"/>
        <v>https://transparencia.mpmg.mp.br/download/notas_fiscais/prestacao_de_servicos/2023/12/mpmg_nota_fiscal_137264-2023_unid_1091_contrato_141-19 .pdf</v>
      </c>
      <c r="X117" s="15">
        <f t="shared" si="13"/>
        <v>137264</v>
      </c>
      <c r="Y117" s="16" t="s">
        <v>1116</v>
      </c>
    </row>
    <row r="118" spans="2:25" ht="11.25" customHeight="1" x14ac:dyDescent="0.2">
      <c r="B118" s="25" t="s">
        <v>27</v>
      </c>
      <c r="C118" s="26" t="s">
        <v>676</v>
      </c>
      <c r="D118" s="27" t="s">
        <v>196</v>
      </c>
      <c r="E118" s="28" t="s">
        <v>376</v>
      </c>
      <c r="F118" s="28" t="s">
        <v>198</v>
      </c>
      <c r="G118" s="29">
        <v>135396</v>
      </c>
      <c r="H118" s="30">
        <f t="shared" si="9"/>
        <v>45282</v>
      </c>
      <c r="I118" s="30">
        <v>45286</v>
      </c>
      <c r="J118" s="28" t="s">
        <v>199</v>
      </c>
      <c r="K118" s="31">
        <v>1026.1300000000001</v>
      </c>
      <c r="L118" s="25" t="s">
        <v>33</v>
      </c>
      <c r="M118" s="32">
        <f t="shared" si="10"/>
        <v>135396</v>
      </c>
      <c r="N118" s="32" t="s">
        <v>34</v>
      </c>
      <c r="O118" s="25" t="s">
        <v>35</v>
      </c>
      <c r="P118" s="32" t="str">
        <f t="shared" si="11"/>
        <v xml:space="preserve">141-19 </v>
      </c>
      <c r="Q118" s="25" t="str">
        <f t="shared" si="12"/>
        <v xml:space="preserve">mpmg_nota_fiscal_135396-2023_unid_1091_contrato_141-19 </v>
      </c>
      <c r="R118" s="25" t="s">
        <v>677</v>
      </c>
      <c r="S118" s="14" t="s">
        <v>37</v>
      </c>
      <c r="T118" s="14" t="s">
        <v>991</v>
      </c>
      <c r="U118" s="14" t="str">
        <f t="shared" si="7"/>
        <v xml:space="preserve">mpmg_nota_fiscal_135396-2023_unid_1091_contrato_141-19 </v>
      </c>
      <c r="V118" s="14" t="s">
        <v>38</v>
      </c>
      <c r="W118" s="14" t="str">
        <f t="shared" si="8"/>
        <v>https://transparencia.mpmg.mp.br/download/notas_fiscais/prestacao_de_servicos/2023/12/mpmg_nota_fiscal_135396-2023_unid_1091_contrato_141-19 .pdf</v>
      </c>
      <c r="X118" s="15">
        <f t="shared" si="13"/>
        <v>135396</v>
      </c>
      <c r="Y118" s="16" t="s">
        <v>1117</v>
      </c>
    </row>
    <row r="119" spans="2:25" ht="11.25" customHeight="1" x14ac:dyDescent="0.2">
      <c r="B119" s="25" t="s">
        <v>27</v>
      </c>
      <c r="C119" s="26" t="s">
        <v>678</v>
      </c>
      <c r="D119" s="27" t="s">
        <v>196</v>
      </c>
      <c r="E119" s="28" t="s">
        <v>376</v>
      </c>
      <c r="F119" s="28" t="s">
        <v>198</v>
      </c>
      <c r="G119" s="29">
        <v>145298</v>
      </c>
      <c r="H119" s="30">
        <f t="shared" si="9"/>
        <v>45282</v>
      </c>
      <c r="I119" s="30">
        <v>45286</v>
      </c>
      <c r="J119" s="28" t="s">
        <v>199</v>
      </c>
      <c r="K119" s="31">
        <v>1026.1300000000001</v>
      </c>
      <c r="L119" s="25" t="s">
        <v>33</v>
      </c>
      <c r="M119" s="32">
        <f t="shared" si="10"/>
        <v>145298</v>
      </c>
      <c r="N119" s="32" t="s">
        <v>34</v>
      </c>
      <c r="O119" s="25" t="s">
        <v>35</v>
      </c>
      <c r="P119" s="32" t="str">
        <f t="shared" si="11"/>
        <v xml:space="preserve">141-19 </v>
      </c>
      <c r="Q119" s="25" t="str">
        <f t="shared" si="12"/>
        <v xml:space="preserve">mpmg_nota_fiscal_145298-2023_unid_1091_contrato_141-19 </v>
      </c>
      <c r="R119" s="25" t="s">
        <v>679</v>
      </c>
      <c r="S119" s="14" t="s">
        <v>37</v>
      </c>
      <c r="T119" s="14" t="s">
        <v>991</v>
      </c>
      <c r="U119" s="14" t="str">
        <f t="shared" si="7"/>
        <v xml:space="preserve">mpmg_nota_fiscal_145298-2023_unid_1091_contrato_141-19 </v>
      </c>
      <c r="V119" s="14" t="s">
        <v>38</v>
      </c>
      <c r="W119" s="14" t="str">
        <f t="shared" si="8"/>
        <v>https://transparencia.mpmg.mp.br/download/notas_fiscais/prestacao_de_servicos/2023/12/mpmg_nota_fiscal_145298-2023_unid_1091_contrato_141-19 .pdf</v>
      </c>
      <c r="X119" s="15">
        <f t="shared" si="13"/>
        <v>145298</v>
      </c>
      <c r="Y119" s="16" t="s">
        <v>1118</v>
      </c>
    </row>
    <row r="120" spans="2:25" ht="11.25" customHeight="1" x14ac:dyDescent="0.2">
      <c r="B120" s="25" t="s">
        <v>27</v>
      </c>
      <c r="C120" s="26" t="s">
        <v>680</v>
      </c>
      <c r="D120" s="27" t="s">
        <v>196</v>
      </c>
      <c r="E120" s="28" t="s">
        <v>376</v>
      </c>
      <c r="F120" s="28" t="s">
        <v>198</v>
      </c>
      <c r="G120" s="29">
        <v>143394</v>
      </c>
      <c r="H120" s="30">
        <f t="shared" si="9"/>
        <v>45282</v>
      </c>
      <c r="I120" s="30">
        <v>45286</v>
      </c>
      <c r="J120" s="28" t="s">
        <v>199</v>
      </c>
      <c r="K120" s="31">
        <v>1026.1300000000001</v>
      </c>
      <c r="L120" s="25" t="s">
        <v>33</v>
      </c>
      <c r="M120" s="32">
        <f t="shared" si="10"/>
        <v>143394</v>
      </c>
      <c r="N120" s="32" t="s">
        <v>34</v>
      </c>
      <c r="O120" s="25" t="s">
        <v>35</v>
      </c>
      <c r="P120" s="32" t="str">
        <f t="shared" si="11"/>
        <v xml:space="preserve">141-19 </v>
      </c>
      <c r="Q120" s="25" t="str">
        <f t="shared" si="12"/>
        <v xml:space="preserve">mpmg_nota_fiscal_143394-2023_unid_1091_contrato_141-19 </v>
      </c>
      <c r="R120" s="25" t="s">
        <v>681</v>
      </c>
      <c r="S120" s="14" t="s">
        <v>37</v>
      </c>
      <c r="T120" s="14" t="s">
        <v>991</v>
      </c>
      <c r="U120" s="14" t="str">
        <f t="shared" si="7"/>
        <v xml:space="preserve">mpmg_nota_fiscal_143394-2023_unid_1091_contrato_141-19 </v>
      </c>
      <c r="V120" s="14" t="s">
        <v>38</v>
      </c>
      <c r="W120" s="14" t="str">
        <f t="shared" si="8"/>
        <v>https://transparencia.mpmg.mp.br/download/notas_fiscais/prestacao_de_servicos/2023/12/mpmg_nota_fiscal_143394-2023_unid_1091_contrato_141-19 .pdf</v>
      </c>
      <c r="X120" s="15">
        <f t="shared" si="13"/>
        <v>143394</v>
      </c>
      <c r="Y120" s="16" t="s">
        <v>1119</v>
      </c>
    </row>
    <row r="121" spans="2:25" ht="11.25" customHeight="1" x14ac:dyDescent="0.2">
      <c r="B121" s="25" t="s">
        <v>27</v>
      </c>
      <c r="C121" s="26" t="s">
        <v>689</v>
      </c>
      <c r="D121" s="27" t="s">
        <v>683</v>
      </c>
      <c r="E121" s="28" t="s">
        <v>684</v>
      </c>
      <c r="F121" s="28" t="s">
        <v>690</v>
      </c>
      <c r="G121" s="29">
        <v>13791</v>
      </c>
      <c r="H121" s="30">
        <f t="shared" si="9"/>
        <v>45282</v>
      </c>
      <c r="I121" s="30">
        <v>45286</v>
      </c>
      <c r="J121" s="28" t="s">
        <v>686</v>
      </c>
      <c r="K121" s="31">
        <v>7570.2</v>
      </c>
      <c r="L121" s="25" t="s">
        <v>33</v>
      </c>
      <c r="M121" s="32">
        <f t="shared" si="10"/>
        <v>13791</v>
      </c>
      <c r="N121" s="32" t="s">
        <v>34</v>
      </c>
      <c r="O121" s="25" t="s">
        <v>35</v>
      </c>
      <c r="P121" s="32" t="str">
        <f t="shared" si="11"/>
        <v xml:space="preserve">192-20 </v>
      </c>
      <c r="Q121" s="25" t="str">
        <f t="shared" si="12"/>
        <v xml:space="preserve">mpmg_nota_fiscal_13791-2023_unid_1091_contrato_192-20 </v>
      </c>
      <c r="R121" s="25" t="s">
        <v>691</v>
      </c>
      <c r="S121" s="14" t="s">
        <v>37</v>
      </c>
      <c r="T121" s="14" t="s">
        <v>991</v>
      </c>
      <c r="U121" s="14" t="str">
        <f t="shared" si="7"/>
        <v xml:space="preserve">mpmg_nota_fiscal_13791-2023_unid_1091_contrato_192-20 </v>
      </c>
      <c r="V121" s="14" t="s">
        <v>38</v>
      </c>
      <c r="W121" s="14" t="str">
        <f t="shared" si="8"/>
        <v>https://transparencia.mpmg.mp.br/download/notas_fiscais/prestacao_de_servicos/2023/12/mpmg_nota_fiscal_13791-2023_unid_1091_contrato_192-20 .pdf</v>
      </c>
      <c r="X121" s="15">
        <f t="shared" si="13"/>
        <v>13791</v>
      </c>
      <c r="Y121" s="16" t="s">
        <v>1120</v>
      </c>
    </row>
    <row r="122" spans="2:25" ht="11.25" customHeight="1" x14ac:dyDescent="0.2">
      <c r="B122" s="25" t="s">
        <v>27</v>
      </c>
      <c r="C122" s="26" t="s">
        <v>689</v>
      </c>
      <c r="D122" s="27" t="s">
        <v>683</v>
      </c>
      <c r="E122" s="28" t="s">
        <v>684</v>
      </c>
      <c r="F122" s="28" t="s">
        <v>690</v>
      </c>
      <c r="G122" s="29">
        <v>14045</v>
      </c>
      <c r="H122" s="30">
        <f t="shared" si="9"/>
        <v>45282</v>
      </c>
      <c r="I122" s="30">
        <v>45286</v>
      </c>
      <c r="J122" s="28" t="s">
        <v>686</v>
      </c>
      <c r="K122" s="31">
        <v>700.58</v>
      </c>
      <c r="L122" s="25" t="s">
        <v>33</v>
      </c>
      <c r="M122" s="32">
        <f t="shared" si="10"/>
        <v>14045</v>
      </c>
      <c r="N122" s="32" t="s">
        <v>34</v>
      </c>
      <c r="O122" s="25" t="s">
        <v>35</v>
      </c>
      <c r="P122" s="32" t="str">
        <f t="shared" si="11"/>
        <v xml:space="preserve">192-20 </v>
      </c>
      <c r="Q122" s="25" t="str">
        <f t="shared" si="12"/>
        <v xml:space="preserve">mpmg_nota_fiscal_14045-2023_unid_1091_contrato_192-20 </v>
      </c>
      <c r="R122" s="25" t="s">
        <v>692</v>
      </c>
      <c r="S122" s="14" t="s">
        <v>37</v>
      </c>
      <c r="T122" s="14" t="s">
        <v>991</v>
      </c>
      <c r="U122" s="14" t="str">
        <f t="shared" si="7"/>
        <v xml:space="preserve">mpmg_nota_fiscal_14045-2023_unid_1091_contrato_192-20 </v>
      </c>
      <c r="V122" s="14" t="s">
        <v>38</v>
      </c>
      <c r="W122" s="14" t="str">
        <f t="shared" si="8"/>
        <v>https://transparencia.mpmg.mp.br/download/notas_fiscais/prestacao_de_servicos/2023/12/mpmg_nota_fiscal_14045-2023_unid_1091_contrato_192-20 .pdf</v>
      </c>
      <c r="X122" s="15">
        <f t="shared" si="13"/>
        <v>14045</v>
      </c>
      <c r="Y122" s="16" t="s">
        <v>1121</v>
      </c>
    </row>
    <row r="123" spans="2:25" ht="11.25" customHeight="1" x14ac:dyDescent="0.2">
      <c r="B123" s="25" t="s">
        <v>27</v>
      </c>
      <c r="C123" s="26" t="s">
        <v>689</v>
      </c>
      <c r="D123" s="27" t="s">
        <v>683</v>
      </c>
      <c r="E123" s="28" t="s">
        <v>684</v>
      </c>
      <c r="F123" s="28" t="s">
        <v>690</v>
      </c>
      <c r="G123" s="29">
        <v>14046</v>
      </c>
      <c r="H123" s="30">
        <f t="shared" si="9"/>
        <v>45282</v>
      </c>
      <c r="I123" s="30">
        <v>45286</v>
      </c>
      <c r="J123" s="28" t="s">
        <v>686</v>
      </c>
      <c r="K123" s="31">
        <v>7774.8</v>
      </c>
      <c r="L123" s="25" t="s">
        <v>33</v>
      </c>
      <c r="M123" s="32">
        <f t="shared" si="10"/>
        <v>14046</v>
      </c>
      <c r="N123" s="32" t="s">
        <v>34</v>
      </c>
      <c r="O123" s="25" t="s">
        <v>35</v>
      </c>
      <c r="P123" s="32" t="str">
        <f t="shared" si="11"/>
        <v xml:space="preserve">192-20 </v>
      </c>
      <c r="Q123" s="25" t="str">
        <f t="shared" si="12"/>
        <v xml:space="preserve">mpmg_nota_fiscal_14046-2023_unid_1091_contrato_192-20 </v>
      </c>
      <c r="R123" s="25" t="s">
        <v>693</v>
      </c>
      <c r="S123" s="14" t="s">
        <v>37</v>
      </c>
      <c r="T123" s="14" t="s">
        <v>991</v>
      </c>
      <c r="U123" s="14" t="str">
        <f t="shared" si="7"/>
        <v xml:space="preserve">mpmg_nota_fiscal_14046-2023_unid_1091_contrato_192-20 </v>
      </c>
      <c r="V123" s="14" t="s">
        <v>38</v>
      </c>
      <c r="W123" s="14" t="str">
        <f t="shared" si="8"/>
        <v>https://transparencia.mpmg.mp.br/download/notas_fiscais/prestacao_de_servicos/2023/12/mpmg_nota_fiscal_14046-2023_unid_1091_contrato_192-20 .pdf</v>
      </c>
      <c r="X123" s="15">
        <f t="shared" si="13"/>
        <v>14046</v>
      </c>
      <c r="Y123" s="16" t="s">
        <v>1122</v>
      </c>
    </row>
    <row r="124" spans="2:25" ht="11.25" customHeight="1" x14ac:dyDescent="0.2">
      <c r="B124" s="25" t="s">
        <v>27</v>
      </c>
      <c r="C124" s="26" t="s">
        <v>689</v>
      </c>
      <c r="D124" s="27" t="s">
        <v>683</v>
      </c>
      <c r="E124" s="28" t="s">
        <v>684</v>
      </c>
      <c r="F124" s="28" t="s">
        <v>690</v>
      </c>
      <c r="G124" s="29">
        <v>14286</v>
      </c>
      <c r="H124" s="30">
        <f t="shared" si="9"/>
        <v>45282</v>
      </c>
      <c r="I124" s="30">
        <v>45286</v>
      </c>
      <c r="J124" s="28" t="s">
        <v>686</v>
      </c>
      <c r="K124" s="31">
        <v>7774.8</v>
      </c>
      <c r="L124" s="25" t="s">
        <v>33</v>
      </c>
      <c r="M124" s="32">
        <f t="shared" si="10"/>
        <v>14286</v>
      </c>
      <c r="N124" s="32" t="s">
        <v>34</v>
      </c>
      <c r="O124" s="25" t="s">
        <v>35</v>
      </c>
      <c r="P124" s="32" t="str">
        <f t="shared" si="11"/>
        <v xml:space="preserve">192-20 </v>
      </c>
      <c r="Q124" s="25" t="str">
        <f t="shared" si="12"/>
        <v xml:space="preserve">mpmg_nota_fiscal_14286-2023_unid_1091_contrato_192-20 </v>
      </c>
      <c r="R124" s="25" t="s">
        <v>694</v>
      </c>
      <c r="S124" s="14" t="s">
        <v>37</v>
      </c>
      <c r="T124" s="14" t="s">
        <v>991</v>
      </c>
      <c r="U124" s="14" t="str">
        <f t="shared" si="7"/>
        <v xml:space="preserve">mpmg_nota_fiscal_14286-2023_unid_1091_contrato_192-20 </v>
      </c>
      <c r="V124" s="14" t="s">
        <v>38</v>
      </c>
      <c r="W124" s="14" t="str">
        <f t="shared" si="8"/>
        <v>https://transparencia.mpmg.mp.br/download/notas_fiscais/prestacao_de_servicos/2023/12/mpmg_nota_fiscal_14286-2023_unid_1091_contrato_192-20 .pdf</v>
      </c>
      <c r="X124" s="15">
        <f t="shared" si="13"/>
        <v>14286</v>
      </c>
      <c r="Y124" s="16" t="s">
        <v>1123</v>
      </c>
    </row>
    <row r="125" spans="2:25" ht="11.25" customHeight="1" x14ac:dyDescent="0.2">
      <c r="B125" s="25" t="s">
        <v>27</v>
      </c>
      <c r="C125" s="26" t="s">
        <v>689</v>
      </c>
      <c r="D125" s="27" t="s">
        <v>695</v>
      </c>
      <c r="E125" s="28" t="s">
        <v>684</v>
      </c>
      <c r="F125" s="28" t="s">
        <v>690</v>
      </c>
      <c r="G125" s="29">
        <v>14542</v>
      </c>
      <c r="H125" s="30">
        <f t="shared" si="9"/>
        <v>45282</v>
      </c>
      <c r="I125" s="30">
        <v>45286</v>
      </c>
      <c r="J125" s="28" t="s">
        <v>686</v>
      </c>
      <c r="K125" s="31">
        <v>7774.8</v>
      </c>
      <c r="L125" s="25" t="s">
        <v>33</v>
      </c>
      <c r="M125" s="32">
        <f t="shared" si="10"/>
        <v>14542</v>
      </c>
      <c r="N125" s="32" t="s">
        <v>34</v>
      </c>
      <c r="O125" s="25" t="s">
        <v>35</v>
      </c>
      <c r="P125" s="32" t="str">
        <f t="shared" si="11"/>
        <v xml:space="preserve">192-20 </v>
      </c>
      <c r="Q125" s="25" t="str">
        <f t="shared" si="12"/>
        <v xml:space="preserve">mpmg_nota_fiscal_14542-2023_unid_1091_contrato_192-20 </v>
      </c>
      <c r="R125" s="25" t="s">
        <v>696</v>
      </c>
      <c r="S125" s="14" t="s">
        <v>37</v>
      </c>
      <c r="T125" s="14" t="s">
        <v>991</v>
      </c>
      <c r="U125" s="14" t="str">
        <f t="shared" si="7"/>
        <v xml:space="preserve">mpmg_nota_fiscal_14542-2023_unid_1091_contrato_192-20 </v>
      </c>
      <c r="V125" s="14" t="s">
        <v>38</v>
      </c>
      <c r="W125" s="14" t="str">
        <f t="shared" si="8"/>
        <v>https://transparencia.mpmg.mp.br/download/notas_fiscais/prestacao_de_servicos/2023/12/mpmg_nota_fiscal_14542-2023_unid_1091_contrato_192-20 .pdf</v>
      </c>
      <c r="X125" s="15">
        <f t="shared" si="13"/>
        <v>14542</v>
      </c>
      <c r="Y125" s="16" t="s">
        <v>1124</v>
      </c>
    </row>
    <row r="126" spans="2:25" ht="11.25" customHeight="1" x14ac:dyDescent="0.2">
      <c r="B126" s="25" t="s">
        <v>27</v>
      </c>
      <c r="C126" s="26" t="s">
        <v>708</v>
      </c>
      <c r="D126" s="27" t="s">
        <v>709</v>
      </c>
      <c r="E126" s="28" t="s">
        <v>710</v>
      </c>
      <c r="F126" s="28" t="s">
        <v>711</v>
      </c>
      <c r="G126" s="37" t="s">
        <v>103</v>
      </c>
      <c r="H126" s="30">
        <f t="shared" si="9"/>
        <v>45282</v>
      </c>
      <c r="I126" s="30">
        <v>45286</v>
      </c>
      <c r="J126" s="28" t="s">
        <v>154</v>
      </c>
      <c r="K126" s="31">
        <v>3720.6</v>
      </c>
      <c r="L126" s="25" t="s">
        <v>33</v>
      </c>
      <c r="M126" s="32" t="str">
        <f t="shared" si="10"/>
        <v>RPA12</v>
      </c>
      <c r="N126" s="32" t="s">
        <v>34</v>
      </c>
      <c r="O126" s="25" t="s">
        <v>35</v>
      </c>
      <c r="P126" s="32" t="str">
        <f t="shared" si="11"/>
        <v>ED.CRED.001-2019</v>
      </c>
      <c r="Q126" s="25" t="str">
        <f t="shared" si="12"/>
        <v>mpmg_nota_fiscal_RPA12-2023_unid_1091_contrato_ED.CRED.001-2019</v>
      </c>
      <c r="R126" s="25" t="s">
        <v>712</v>
      </c>
      <c r="S126" s="14" t="s">
        <v>37</v>
      </c>
      <c r="T126" s="14" t="s">
        <v>991</v>
      </c>
      <c r="U126" s="14" t="str">
        <f t="shared" si="7"/>
        <v>mpmg_nota_fiscal_RPA12-2023_unid_1091_contrato_ED.CRED.001-2019</v>
      </c>
      <c r="V126" s="14" t="s">
        <v>38</v>
      </c>
      <c r="W126" s="14" t="str">
        <f t="shared" si="8"/>
        <v>https://transparencia.mpmg.mp.br/download/notas_fiscais/prestacao_de_servicos/2023/12/mpmg_nota_fiscal_RPA12-2023_unid_1091_contrato_ED.CRED.001-2019.pdf</v>
      </c>
      <c r="X126" s="15" t="str">
        <f t="shared" si="13"/>
        <v>RPA12</v>
      </c>
      <c r="Y126" s="16" t="s">
        <v>1003</v>
      </c>
    </row>
    <row r="127" spans="2:25" ht="11.25" customHeight="1" x14ac:dyDescent="0.2">
      <c r="B127" s="25" t="s">
        <v>27</v>
      </c>
      <c r="C127" s="26" t="s">
        <v>713</v>
      </c>
      <c r="D127" s="35" t="s">
        <v>714</v>
      </c>
      <c r="E127" s="28" t="s">
        <v>715</v>
      </c>
      <c r="F127" s="28" t="s">
        <v>716</v>
      </c>
      <c r="G127" s="29">
        <v>50</v>
      </c>
      <c r="H127" s="30">
        <f t="shared" si="9"/>
        <v>45282</v>
      </c>
      <c r="I127" s="30">
        <v>45286</v>
      </c>
      <c r="J127" s="28" t="s">
        <v>717</v>
      </c>
      <c r="K127" s="31">
        <v>630</v>
      </c>
      <c r="L127" s="25" t="s">
        <v>33</v>
      </c>
      <c r="M127" s="32">
        <f t="shared" si="10"/>
        <v>50</v>
      </c>
      <c r="N127" s="32" t="s">
        <v>34</v>
      </c>
      <c r="O127" s="25" t="s">
        <v>35</v>
      </c>
      <c r="P127" s="32" t="str">
        <f t="shared" si="11"/>
        <v>041-23</v>
      </c>
      <c r="Q127" s="25" t="str">
        <f t="shared" si="12"/>
        <v>mpmg_nota_fiscal_50-2023_unid_1091_contrato_041-23</v>
      </c>
      <c r="R127" s="25" t="s">
        <v>718</v>
      </c>
      <c r="S127" s="14" t="s">
        <v>37</v>
      </c>
      <c r="T127" s="14" t="s">
        <v>991</v>
      </c>
      <c r="U127" s="14" t="str">
        <f t="shared" si="7"/>
        <v>mpmg_nota_fiscal_50-2023_unid_1091_contrato_041-23</v>
      </c>
      <c r="V127" s="14" t="s">
        <v>38</v>
      </c>
      <c r="W127" s="14" t="str">
        <f t="shared" si="8"/>
        <v>https://transparencia.mpmg.mp.br/download/notas_fiscais/prestacao_de_servicos/2023/12/mpmg_nota_fiscal_50-2023_unid_1091_contrato_041-23.pdf</v>
      </c>
      <c r="X127" s="15">
        <f t="shared" si="13"/>
        <v>50</v>
      </c>
      <c r="Y127" s="16" t="s">
        <v>1004</v>
      </c>
    </row>
    <row r="128" spans="2:25" ht="11.25" customHeight="1" x14ac:dyDescent="0.2">
      <c r="B128" s="25" t="s">
        <v>27</v>
      </c>
      <c r="C128" s="26" t="s">
        <v>719</v>
      </c>
      <c r="D128" s="27" t="s">
        <v>720</v>
      </c>
      <c r="E128" s="28" t="s">
        <v>721</v>
      </c>
      <c r="F128" s="28" t="s">
        <v>220</v>
      </c>
      <c r="G128" s="29" t="s">
        <v>722</v>
      </c>
      <c r="H128" s="30">
        <f t="shared" si="9"/>
        <v>45282</v>
      </c>
      <c r="I128" s="30">
        <v>45286</v>
      </c>
      <c r="J128" s="28" t="s">
        <v>723</v>
      </c>
      <c r="K128" s="31">
        <v>450</v>
      </c>
      <c r="L128" s="25" t="s">
        <v>33</v>
      </c>
      <c r="M128" s="32" t="str">
        <f t="shared" si="10"/>
        <v>RPA02</v>
      </c>
      <c r="N128" s="32" t="s">
        <v>34</v>
      </c>
      <c r="O128" s="25" t="s">
        <v>35</v>
      </c>
      <c r="P128" s="32" t="str">
        <f t="shared" si="11"/>
        <v>19.16.3900.0079356.2023.94</v>
      </c>
      <c r="Q128" s="25" t="str">
        <f t="shared" si="12"/>
        <v>mpmg_nota_fiscal_RPA02-2023_unid_1091_contrato_19.16.3900.0079356.2023.94</v>
      </c>
      <c r="R128" s="25" t="s">
        <v>724</v>
      </c>
      <c r="S128" s="14" t="s">
        <v>37</v>
      </c>
      <c r="T128" s="14" t="s">
        <v>991</v>
      </c>
      <c r="U128" s="14" t="str">
        <f t="shared" si="7"/>
        <v>mpmg_nota_fiscal_RPA02-2023_unid_1091_contrato_19.16.3900.0079356.2023.94</v>
      </c>
      <c r="V128" s="14" t="s">
        <v>38</v>
      </c>
      <c r="W128" s="14" t="str">
        <f t="shared" si="8"/>
        <v>https://transparencia.mpmg.mp.br/download/notas_fiscais/prestacao_de_servicos/2023/12/mpmg_nota_fiscal_RPA02-2023_unid_1091_contrato_19.16.3900.0079356.2023.94.pdf</v>
      </c>
      <c r="X128" s="15" t="str">
        <f t="shared" si="13"/>
        <v>RPA02</v>
      </c>
      <c r="Y128" s="16" t="s">
        <v>1005</v>
      </c>
    </row>
    <row r="129" spans="2:25" ht="11.25" customHeight="1" x14ac:dyDescent="0.2">
      <c r="B129" s="25" t="s">
        <v>27</v>
      </c>
      <c r="C129" s="26" t="s">
        <v>725</v>
      </c>
      <c r="D129" s="27" t="s">
        <v>726</v>
      </c>
      <c r="E129" s="28" t="s">
        <v>727</v>
      </c>
      <c r="F129" s="28" t="s">
        <v>185</v>
      </c>
      <c r="G129" s="29">
        <v>766</v>
      </c>
      <c r="H129" s="30">
        <f t="shared" si="9"/>
        <v>45282</v>
      </c>
      <c r="I129" s="30">
        <v>45286</v>
      </c>
      <c r="J129" s="28" t="s">
        <v>728</v>
      </c>
      <c r="K129" s="31">
        <v>1271</v>
      </c>
      <c r="L129" s="25" t="s">
        <v>33</v>
      </c>
      <c r="M129" s="32">
        <f t="shared" si="10"/>
        <v>766</v>
      </c>
      <c r="N129" s="32" t="s">
        <v>34</v>
      </c>
      <c r="O129" s="25" t="s">
        <v>35</v>
      </c>
      <c r="P129" s="32" t="str">
        <f t="shared" si="11"/>
        <v>19.16.3914.0109074.2023.76</v>
      </c>
      <c r="Q129" s="25" t="str">
        <f t="shared" si="12"/>
        <v>mpmg_nota_fiscal_766-2023_unid_1091_contrato_19.16.3914.0109074.2023.76</v>
      </c>
      <c r="R129" s="25" t="s">
        <v>729</v>
      </c>
      <c r="S129" s="14" t="s">
        <v>37</v>
      </c>
      <c r="T129" s="14" t="s">
        <v>991</v>
      </c>
      <c r="U129" s="14" t="str">
        <f t="shared" si="7"/>
        <v>mpmg_nota_fiscal_766-2023_unid_1091_contrato_19.16.3914.0109074.2023.76</v>
      </c>
      <c r="V129" s="14" t="s">
        <v>38</v>
      </c>
      <c r="W129" s="14" t="str">
        <f t="shared" si="8"/>
        <v>https://transparencia.mpmg.mp.br/download/notas_fiscais/prestacao_de_servicos/2023/12/mpmg_nota_fiscal_766-2023_unid_1091_contrato_19.16.3914.0109074.2023.76.pdf</v>
      </c>
      <c r="X129" s="15">
        <f t="shared" si="13"/>
        <v>766</v>
      </c>
      <c r="Y129" s="16" t="s">
        <v>1006</v>
      </c>
    </row>
    <row r="130" spans="2:25" ht="11.25" customHeight="1" x14ac:dyDescent="0.2">
      <c r="B130" s="25" t="s">
        <v>27</v>
      </c>
      <c r="C130" s="26" t="s">
        <v>730</v>
      </c>
      <c r="D130" s="27" t="s">
        <v>572</v>
      </c>
      <c r="E130" s="28" t="s">
        <v>573</v>
      </c>
      <c r="F130" s="28" t="s">
        <v>574</v>
      </c>
      <c r="G130" s="29">
        <v>6463149</v>
      </c>
      <c r="H130" s="30">
        <f t="shared" si="9"/>
        <v>45282</v>
      </c>
      <c r="I130" s="30">
        <v>45286</v>
      </c>
      <c r="J130" s="28" t="s">
        <v>575</v>
      </c>
      <c r="K130" s="31">
        <v>282.77999999999997</v>
      </c>
      <c r="L130" s="25" t="s">
        <v>33</v>
      </c>
      <c r="M130" s="32">
        <f t="shared" si="10"/>
        <v>6463149</v>
      </c>
      <c r="N130" s="32" t="s">
        <v>34</v>
      </c>
      <c r="O130" s="25" t="s">
        <v>35</v>
      </c>
      <c r="P130" s="32" t="str">
        <f t="shared" si="11"/>
        <v xml:space="preserve">204-20 </v>
      </c>
      <c r="Q130" s="25" t="str">
        <f t="shared" si="12"/>
        <v xml:space="preserve">mpmg_nota_fiscal_6463149-2023_unid_1091_contrato_204-20 </v>
      </c>
      <c r="R130" s="25" t="s">
        <v>731</v>
      </c>
      <c r="S130" s="14" t="s">
        <v>37</v>
      </c>
      <c r="T130" s="14" t="s">
        <v>991</v>
      </c>
      <c r="U130" s="14" t="str">
        <f t="shared" si="7"/>
        <v xml:space="preserve">mpmg_nota_fiscal_6463149-2023_unid_1091_contrato_204-20 </v>
      </c>
      <c r="V130" s="14" t="s">
        <v>38</v>
      </c>
      <c r="W130" s="14" t="str">
        <f t="shared" si="8"/>
        <v>https://transparencia.mpmg.mp.br/download/notas_fiscais/prestacao_de_servicos/2023/12/mpmg_nota_fiscal_6463149-2023_unid_1091_contrato_204-20 .pdf</v>
      </c>
      <c r="X130" s="15">
        <f t="shared" si="13"/>
        <v>6463149</v>
      </c>
      <c r="Y130" s="16" t="s">
        <v>1125</v>
      </c>
    </row>
    <row r="131" spans="2:25" ht="11.25" customHeight="1" x14ac:dyDescent="0.2">
      <c r="B131" s="25" t="s">
        <v>27</v>
      </c>
      <c r="C131" s="26" t="s">
        <v>732</v>
      </c>
      <c r="D131" s="27" t="s">
        <v>72</v>
      </c>
      <c r="E131" s="28" t="s">
        <v>73</v>
      </c>
      <c r="F131" s="28" t="s">
        <v>74</v>
      </c>
      <c r="G131" s="29">
        <v>26238</v>
      </c>
      <c r="H131" s="30">
        <f t="shared" si="9"/>
        <v>45282</v>
      </c>
      <c r="I131" s="30">
        <v>45286</v>
      </c>
      <c r="J131" s="28" t="s">
        <v>75</v>
      </c>
      <c r="K131" s="31">
        <v>136.28</v>
      </c>
      <c r="L131" s="25" t="s">
        <v>33</v>
      </c>
      <c r="M131" s="32">
        <f t="shared" si="10"/>
        <v>26238</v>
      </c>
      <c r="N131" s="32" t="s">
        <v>34</v>
      </c>
      <c r="O131" s="25" t="s">
        <v>35</v>
      </c>
      <c r="P131" s="32" t="str">
        <f t="shared" si="11"/>
        <v xml:space="preserve">145-19 </v>
      </c>
      <c r="Q131" s="25" t="str">
        <f t="shared" si="12"/>
        <v xml:space="preserve">mpmg_nota_fiscal_26238-2023_unid_1091_contrato_145-19 </v>
      </c>
      <c r="R131" s="25" t="s">
        <v>733</v>
      </c>
      <c r="S131" s="14" t="s">
        <v>37</v>
      </c>
      <c r="T131" s="14" t="s">
        <v>991</v>
      </c>
      <c r="U131" s="14" t="str">
        <f t="shared" ref="U131:U192" si="14">R131</f>
        <v xml:space="preserve">mpmg_nota_fiscal_26238-2023_unid_1091_contrato_145-19 </v>
      </c>
      <c r="V131" s="14" t="s">
        <v>38</v>
      </c>
      <c r="W131" s="14" t="str">
        <f t="shared" ref="W131:W192" si="15">CONCATENATE(S131,T131,U131,V131)</f>
        <v>https://transparencia.mpmg.mp.br/download/notas_fiscais/prestacao_de_servicos/2023/12/mpmg_nota_fiscal_26238-2023_unid_1091_contrato_145-19 .pdf</v>
      </c>
      <c r="X131" s="15">
        <f t="shared" si="13"/>
        <v>26238</v>
      </c>
      <c r="Y131" s="16" t="s">
        <v>1126</v>
      </c>
    </row>
    <row r="132" spans="2:25" ht="11.25" customHeight="1" x14ac:dyDescent="0.2">
      <c r="B132" s="25" t="s">
        <v>27</v>
      </c>
      <c r="C132" s="26" t="s">
        <v>734</v>
      </c>
      <c r="D132" s="27" t="s">
        <v>72</v>
      </c>
      <c r="E132" s="28" t="s">
        <v>73</v>
      </c>
      <c r="F132" s="28" t="s">
        <v>74</v>
      </c>
      <c r="G132" s="29">
        <v>26267</v>
      </c>
      <c r="H132" s="30">
        <f t="shared" ref="H132:H195" si="16">WORKDAY(I132,-2)</f>
        <v>45282</v>
      </c>
      <c r="I132" s="30">
        <v>45286</v>
      </c>
      <c r="J132" s="28" t="s">
        <v>75</v>
      </c>
      <c r="K132" s="31">
        <v>995.88</v>
      </c>
      <c r="L132" s="25" t="s">
        <v>33</v>
      </c>
      <c r="M132" s="32">
        <f t="shared" ref="M132:M195" si="17">G132</f>
        <v>26267</v>
      </c>
      <c r="N132" s="32" t="s">
        <v>34</v>
      </c>
      <c r="O132" s="25" t="s">
        <v>35</v>
      </c>
      <c r="P132" s="32" t="str">
        <f t="shared" ref="P132:P195" si="18">J132</f>
        <v xml:space="preserve">145-19 </v>
      </c>
      <c r="Q132" s="25" t="str">
        <f t="shared" ref="Q132:Q195" si="19">CONCATENATE(L132,M132,N132,O132,P132,)</f>
        <v xml:space="preserve">mpmg_nota_fiscal_26267-2023_unid_1091_contrato_145-19 </v>
      </c>
      <c r="R132" s="25" t="s">
        <v>735</v>
      </c>
      <c r="S132" s="14" t="s">
        <v>37</v>
      </c>
      <c r="T132" s="14" t="s">
        <v>991</v>
      </c>
      <c r="U132" s="14" t="str">
        <f t="shared" si="14"/>
        <v xml:space="preserve">mpmg_nota_fiscal_26267-2023_unid_1091_contrato_145-19 </v>
      </c>
      <c r="V132" s="14" t="s">
        <v>38</v>
      </c>
      <c r="W132" s="14" t="str">
        <f t="shared" si="15"/>
        <v>https://transparencia.mpmg.mp.br/download/notas_fiscais/prestacao_de_servicos/2023/12/mpmg_nota_fiscal_26267-2023_unid_1091_contrato_145-19 .pdf</v>
      </c>
      <c r="X132" s="15">
        <f t="shared" si="13"/>
        <v>26267</v>
      </c>
      <c r="Y132" s="16" t="s">
        <v>1127</v>
      </c>
    </row>
    <row r="133" spans="2:25" ht="11.25" customHeight="1" x14ac:dyDescent="0.2">
      <c r="B133" s="25" t="s">
        <v>27</v>
      </c>
      <c r="C133" s="26" t="s">
        <v>736</v>
      </c>
      <c r="D133" s="27" t="s">
        <v>737</v>
      </c>
      <c r="E133" s="28" t="s">
        <v>738</v>
      </c>
      <c r="F133" s="28" t="s">
        <v>739</v>
      </c>
      <c r="G133" s="29">
        <v>7</v>
      </c>
      <c r="H133" s="30">
        <f t="shared" si="16"/>
        <v>45282</v>
      </c>
      <c r="I133" s="30">
        <v>45286</v>
      </c>
      <c r="J133" s="28" t="s">
        <v>740</v>
      </c>
      <c r="K133" s="31">
        <v>600</v>
      </c>
      <c r="L133" s="25" t="s">
        <v>33</v>
      </c>
      <c r="M133" s="32">
        <f t="shared" si="17"/>
        <v>7</v>
      </c>
      <c r="N133" s="32" t="s">
        <v>34</v>
      </c>
      <c r="O133" s="25" t="s">
        <v>35</v>
      </c>
      <c r="P133" s="32" t="str">
        <f t="shared" si="18"/>
        <v xml:space="preserve">069-23 </v>
      </c>
      <c r="Q133" s="25" t="str">
        <f t="shared" si="19"/>
        <v xml:space="preserve">mpmg_nota_fiscal_7-2023_unid_1091_contrato_069-23 </v>
      </c>
      <c r="R133" s="25" t="s">
        <v>741</v>
      </c>
      <c r="S133" s="14" t="s">
        <v>37</v>
      </c>
      <c r="T133" s="14" t="s">
        <v>991</v>
      </c>
      <c r="U133" s="14" t="str">
        <f t="shared" si="14"/>
        <v xml:space="preserve">mpmg_nota_fiscal_7-2023_unid_1091_contrato_069-23 </v>
      </c>
      <c r="V133" s="14" t="s">
        <v>38</v>
      </c>
      <c r="W133" s="14" t="str">
        <f t="shared" si="15"/>
        <v>https://transparencia.mpmg.mp.br/download/notas_fiscais/prestacao_de_servicos/2023/12/mpmg_nota_fiscal_7-2023_unid_1091_contrato_069-23 .pdf</v>
      </c>
      <c r="X133" s="15">
        <f t="shared" ref="X133:X196" si="20">G133</f>
        <v>7</v>
      </c>
      <c r="Y133" s="16" t="s">
        <v>1128</v>
      </c>
    </row>
    <row r="134" spans="2:25" ht="11.25" customHeight="1" x14ac:dyDescent="0.2">
      <c r="B134" s="25" t="s">
        <v>27</v>
      </c>
      <c r="C134" s="26" t="s">
        <v>742</v>
      </c>
      <c r="D134" s="27" t="s">
        <v>78</v>
      </c>
      <c r="E134" s="28" t="s">
        <v>79</v>
      </c>
      <c r="F134" s="28" t="s">
        <v>80</v>
      </c>
      <c r="G134" s="29">
        <v>711</v>
      </c>
      <c r="H134" s="30">
        <f t="shared" si="16"/>
        <v>45282</v>
      </c>
      <c r="I134" s="30">
        <v>45286</v>
      </c>
      <c r="J134" s="28" t="s">
        <v>743</v>
      </c>
      <c r="K134" s="31">
        <v>1258.78</v>
      </c>
      <c r="L134" s="25" t="s">
        <v>33</v>
      </c>
      <c r="M134" s="32">
        <f t="shared" si="17"/>
        <v>711</v>
      </c>
      <c r="N134" s="32" t="s">
        <v>34</v>
      </c>
      <c r="O134" s="25" t="s">
        <v>35</v>
      </c>
      <c r="P134" s="32" t="str">
        <f t="shared" si="18"/>
        <v xml:space="preserve">146-19 </v>
      </c>
      <c r="Q134" s="25" t="str">
        <f t="shared" si="19"/>
        <v xml:space="preserve">mpmg_nota_fiscal_711-2023_unid_1091_contrato_146-19 </v>
      </c>
      <c r="R134" s="25" t="s">
        <v>744</v>
      </c>
      <c r="S134" s="14" t="s">
        <v>37</v>
      </c>
      <c r="T134" s="14" t="s">
        <v>991</v>
      </c>
      <c r="U134" s="14" t="str">
        <f t="shared" si="14"/>
        <v xml:space="preserve">mpmg_nota_fiscal_711-2023_unid_1091_contrato_146-19 </v>
      </c>
      <c r="V134" s="14" t="s">
        <v>38</v>
      </c>
      <c r="W134" s="14" t="str">
        <f t="shared" si="15"/>
        <v>https://transparencia.mpmg.mp.br/download/notas_fiscais/prestacao_de_servicos/2023/12/mpmg_nota_fiscal_711-2023_unid_1091_contrato_146-19 .pdf</v>
      </c>
      <c r="X134" s="15">
        <f t="shared" si="20"/>
        <v>711</v>
      </c>
      <c r="Y134" s="16" t="s">
        <v>1129</v>
      </c>
    </row>
    <row r="135" spans="2:25" ht="11.25" customHeight="1" x14ac:dyDescent="0.2">
      <c r="B135" s="25" t="s">
        <v>27</v>
      </c>
      <c r="C135" s="26" t="s">
        <v>745</v>
      </c>
      <c r="D135" s="27" t="s">
        <v>746</v>
      </c>
      <c r="E135" s="28" t="s">
        <v>747</v>
      </c>
      <c r="F135" s="28" t="s">
        <v>208</v>
      </c>
      <c r="G135" s="29" t="s">
        <v>748</v>
      </c>
      <c r="H135" s="30">
        <f t="shared" si="16"/>
        <v>45282</v>
      </c>
      <c r="I135" s="30">
        <v>45286</v>
      </c>
      <c r="J135" s="28" t="s">
        <v>749</v>
      </c>
      <c r="K135" s="31">
        <v>260</v>
      </c>
      <c r="L135" s="25" t="s">
        <v>33</v>
      </c>
      <c r="M135" s="32" t="str">
        <f t="shared" si="17"/>
        <v>RPA69</v>
      </c>
      <c r="N135" s="32" t="s">
        <v>34</v>
      </c>
      <c r="O135" s="25" t="s">
        <v>35</v>
      </c>
      <c r="P135" s="32" t="str">
        <f t="shared" si="18"/>
        <v xml:space="preserve">064-23 </v>
      </c>
      <c r="Q135" s="25" t="str">
        <f t="shared" si="19"/>
        <v xml:space="preserve">mpmg_nota_fiscal_RPA69-2023_unid_1091_contrato_064-23 </v>
      </c>
      <c r="R135" s="25" t="s">
        <v>750</v>
      </c>
      <c r="S135" s="14" t="s">
        <v>37</v>
      </c>
      <c r="T135" s="14" t="s">
        <v>991</v>
      </c>
      <c r="U135" s="14" t="str">
        <f t="shared" si="14"/>
        <v xml:space="preserve">mpmg_nota_fiscal_RPA69-2023_unid_1091_contrato_064-23 </v>
      </c>
      <c r="V135" s="14" t="s">
        <v>38</v>
      </c>
      <c r="W135" s="14" t="str">
        <f t="shared" si="15"/>
        <v>https://transparencia.mpmg.mp.br/download/notas_fiscais/prestacao_de_servicos/2023/12/mpmg_nota_fiscal_RPA69-2023_unid_1091_contrato_064-23 .pdf</v>
      </c>
      <c r="X135" s="15" t="str">
        <f t="shared" si="20"/>
        <v>RPA69</v>
      </c>
      <c r="Y135" s="16" t="s">
        <v>1130</v>
      </c>
    </row>
    <row r="136" spans="2:25" ht="11.25" customHeight="1" x14ac:dyDescent="0.2">
      <c r="B136" s="25" t="s">
        <v>27</v>
      </c>
      <c r="C136" s="26" t="s">
        <v>765</v>
      </c>
      <c r="D136" s="27" t="s">
        <v>766</v>
      </c>
      <c r="E136" s="28" t="s">
        <v>767</v>
      </c>
      <c r="F136" s="28" t="s">
        <v>428</v>
      </c>
      <c r="G136" s="29">
        <v>6117</v>
      </c>
      <c r="H136" s="30">
        <f t="shared" si="16"/>
        <v>45282</v>
      </c>
      <c r="I136" s="30">
        <v>45286</v>
      </c>
      <c r="J136" s="28" t="s">
        <v>768</v>
      </c>
      <c r="K136" s="31">
        <v>10675.15</v>
      </c>
      <c r="L136" s="25" t="s">
        <v>33</v>
      </c>
      <c r="M136" s="32">
        <f t="shared" si="17"/>
        <v>6117</v>
      </c>
      <c r="N136" s="32" t="s">
        <v>34</v>
      </c>
      <c r="O136" s="25" t="s">
        <v>35</v>
      </c>
      <c r="P136" s="32" t="str">
        <f t="shared" si="18"/>
        <v xml:space="preserve">154-21 </v>
      </c>
      <c r="Q136" s="25" t="str">
        <f t="shared" si="19"/>
        <v xml:space="preserve">mpmg_nota_fiscal_6117-2023_unid_1091_contrato_154-21 </v>
      </c>
      <c r="R136" s="25" t="s">
        <v>769</v>
      </c>
      <c r="S136" s="14" t="s">
        <v>37</v>
      </c>
      <c r="T136" s="14" t="s">
        <v>991</v>
      </c>
      <c r="U136" s="14" t="str">
        <f t="shared" si="14"/>
        <v xml:space="preserve">mpmg_nota_fiscal_6117-2023_unid_1091_contrato_154-21 </v>
      </c>
      <c r="V136" s="14" t="s">
        <v>38</v>
      </c>
      <c r="W136" s="14" t="str">
        <f t="shared" si="15"/>
        <v>https://transparencia.mpmg.mp.br/download/notas_fiscais/prestacao_de_servicos/2023/12/mpmg_nota_fiscal_6117-2023_unid_1091_contrato_154-21 .pdf</v>
      </c>
      <c r="X136" s="15">
        <f t="shared" si="20"/>
        <v>6117</v>
      </c>
      <c r="Y136" s="16" t="s">
        <v>1131</v>
      </c>
    </row>
    <row r="137" spans="2:25" ht="11.25" customHeight="1" x14ac:dyDescent="0.2">
      <c r="B137" s="25" t="s">
        <v>27</v>
      </c>
      <c r="C137" s="26" t="s">
        <v>770</v>
      </c>
      <c r="D137" s="27" t="s">
        <v>766</v>
      </c>
      <c r="E137" s="28" t="s">
        <v>767</v>
      </c>
      <c r="F137" s="28" t="s">
        <v>428</v>
      </c>
      <c r="G137" s="29" t="s">
        <v>771</v>
      </c>
      <c r="H137" s="30">
        <f t="shared" si="16"/>
        <v>45282</v>
      </c>
      <c r="I137" s="30">
        <v>45286</v>
      </c>
      <c r="J137" s="28" t="s">
        <v>768</v>
      </c>
      <c r="K137" s="31">
        <v>10661.38</v>
      </c>
      <c r="L137" s="25" t="s">
        <v>33</v>
      </c>
      <c r="M137" s="32" t="str">
        <f t="shared" si="17"/>
        <v>6129</v>
      </c>
      <c r="N137" s="32" t="s">
        <v>34</v>
      </c>
      <c r="O137" s="25" t="s">
        <v>35</v>
      </c>
      <c r="P137" s="32" t="str">
        <f t="shared" si="18"/>
        <v xml:space="preserve">154-21 </v>
      </c>
      <c r="Q137" s="25" t="str">
        <f t="shared" si="19"/>
        <v xml:space="preserve">mpmg_nota_fiscal_6129-2023_unid_1091_contrato_154-21 </v>
      </c>
      <c r="R137" s="25" t="s">
        <v>772</v>
      </c>
      <c r="S137" s="14" t="s">
        <v>37</v>
      </c>
      <c r="T137" s="14" t="s">
        <v>991</v>
      </c>
      <c r="U137" s="14" t="str">
        <f t="shared" si="14"/>
        <v xml:space="preserve">mpmg_nota_fiscal_6129-2023_unid_1091_contrato_154-21 </v>
      </c>
      <c r="V137" s="14" t="s">
        <v>38</v>
      </c>
      <c r="W137" s="14" t="str">
        <f t="shared" si="15"/>
        <v>https://transparencia.mpmg.mp.br/download/notas_fiscais/prestacao_de_servicos/2023/12/mpmg_nota_fiscal_6129-2023_unid_1091_contrato_154-21 .pdf</v>
      </c>
      <c r="X137" s="15" t="str">
        <f t="shared" si="20"/>
        <v>6129</v>
      </c>
      <c r="Y137" s="16" t="s">
        <v>1132</v>
      </c>
    </row>
    <row r="138" spans="2:25" ht="11.25" customHeight="1" x14ac:dyDescent="0.2">
      <c r="B138" s="25" t="s">
        <v>27</v>
      </c>
      <c r="C138" s="26" t="s">
        <v>773</v>
      </c>
      <c r="D138" s="27" t="s">
        <v>388</v>
      </c>
      <c r="E138" s="28" t="s">
        <v>389</v>
      </c>
      <c r="F138" s="28" t="s">
        <v>390</v>
      </c>
      <c r="G138" s="29">
        <v>1973698</v>
      </c>
      <c r="H138" s="30">
        <f t="shared" si="16"/>
        <v>45282</v>
      </c>
      <c r="I138" s="30">
        <v>45286</v>
      </c>
      <c r="J138" s="28" t="s">
        <v>391</v>
      </c>
      <c r="K138" s="31">
        <v>79670.740000000005</v>
      </c>
      <c r="L138" s="25" t="s">
        <v>33</v>
      </c>
      <c r="M138" s="32">
        <f t="shared" si="17"/>
        <v>1973698</v>
      </c>
      <c r="N138" s="32" t="s">
        <v>34</v>
      </c>
      <c r="O138" s="25" t="s">
        <v>35</v>
      </c>
      <c r="P138" s="32" t="str">
        <f t="shared" si="18"/>
        <v xml:space="preserve">131-22 </v>
      </c>
      <c r="Q138" s="25" t="str">
        <f t="shared" si="19"/>
        <v xml:space="preserve">mpmg_nota_fiscal_1973698-2023_unid_1091_contrato_131-22 </v>
      </c>
      <c r="R138" s="25" t="s">
        <v>774</v>
      </c>
      <c r="S138" s="14" t="s">
        <v>37</v>
      </c>
      <c r="T138" s="14" t="s">
        <v>991</v>
      </c>
      <c r="U138" s="14" t="str">
        <f t="shared" si="14"/>
        <v xml:space="preserve">mpmg_nota_fiscal_1973698-2023_unid_1091_contrato_131-22 </v>
      </c>
      <c r="V138" s="14" t="s">
        <v>38</v>
      </c>
      <c r="W138" s="14" t="str">
        <f t="shared" si="15"/>
        <v>https://transparencia.mpmg.mp.br/download/notas_fiscais/prestacao_de_servicos/2023/12/mpmg_nota_fiscal_1973698-2023_unid_1091_contrato_131-22 .pdf</v>
      </c>
      <c r="X138" s="15">
        <f t="shared" si="20"/>
        <v>1973698</v>
      </c>
      <c r="Y138" s="16" t="s">
        <v>1133</v>
      </c>
    </row>
    <row r="139" spans="2:25" ht="11.25" customHeight="1" x14ac:dyDescent="0.2">
      <c r="B139" s="25" t="s">
        <v>27</v>
      </c>
      <c r="C139" s="26" t="s">
        <v>775</v>
      </c>
      <c r="D139" s="27" t="s">
        <v>776</v>
      </c>
      <c r="E139" s="28" t="s">
        <v>777</v>
      </c>
      <c r="F139" s="28" t="s">
        <v>778</v>
      </c>
      <c r="G139" s="29">
        <v>7373</v>
      </c>
      <c r="H139" s="30">
        <f t="shared" si="16"/>
        <v>45282</v>
      </c>
      <c r="I139" s="30">
        <v>45286</v>
      </c>
      <c r="J139" s="28" t="s">
        <v>779</v>
      </c>
      <c r="K139" s="31">
        <v>70</v>
      </c>
      <c r="L139" s="25" t="s">
        <v>33</v>
      </c>
      <c r="M139" s="32">
        <f t="shared" si="17"/>
        <v>7373</v>
      </c>
      <c r="N139" s="32" t="s">
        <v>34</v>
      </c>
      <c r="O139" s="25" t="s">
        <v>35</v>
      </c>
      <c r="P139" s="32" t="str">
        <f t="shared" si="18"/>
        <v xml:space="preserve">096-21 </v>
      </c>
      <c r="Q139" s="25" t="str">
        <f t="shared" si="19"/>
        <v xml:space="preserve">mpmg_nota_fiscal_7373-2023_unid_1091_contrato_096-21 </v>
      </c>
      <c r="R139" s="25" t="s">
        <v>780</v>
      </c>
      <c r="S139" s="14" t="s">
        <v>37</v>
      </c>
      <c r="T139" s="14" t="s">
        <v>991</v>
      </c>
      <c r="U139" s="14" t="str">
        <f t="shared" si="14"/>
        <v xml:space="preserve">mpmg_nota_fiscal_7373-2023_unid_1091_contrato_096-21 </v>
      </c>
      <c r="V139" s="14" t="s">
        <v>38</v>
      </c>
      <c r="W139" s="14" t="str">
        <f t="shared" si="15"/>
        <v>https://transparencia.mpmg.mp.br/download/notas_fiscais/prestacao_de_servicos/2023/12/mpmg_nota_fiscal_7373-2023_unid_1091_contrato_096-21 .pdf</v>
      </c>
      <c r="X139" s="15">
        <f t="shared" si="20"/>
        <v>7373</v>
      </c>
      <c r="Y139" s="16" t="s">
        <v>1134</v>
      </c>
    </row>
    <row r="140" spans="2:25" ht="11.25" customHeight="1" x14ac:dyDescent="0.2">
      <c r="B140" s="25" t="s">
        <v>27</v>
      </c>
      <c r="C140" s="26" t="s">
        <v>775</v>
      </c>
      <c r="D140" s="27" t="s">
        <v>776</v>
      </c>
      <c r="E140" s="28" t="s">
        <v>777</v>
      </c>
      <c r="F140" s="28" t="s">
        <v>778</v>
      </c>
      <c r="G140" s="29">
        <v>7374</v>
      </c>
      <c r="H140" s="30">
        <f t="shared" si="16"/>
        <v>45282</v>
      </c>
      <c r="I140" s="30">
        <v>45286</v>
      </c>
      <c r="J140" s="28" t="s">
        <v>779</v>
      </c>
      <c r="K140" s="31">
        <v>164</v>
      </c>
      <c r="L140" s="25" t="s">
        <v>33</v>
      </c>
      <c r="M140" s="32">
        <f t="shared" si="17"/>
        <v>7374</v>
      </c>
      <c r="N140" s="32" t="s">
        <v>34</v>
      </c>
      <c r="O140" s="25" t="s">
        <v>35</v>
      </c>
      <c r="P140" s="32" t="str">
        <f t="shared" si="18"/>
        <v xml:space="preserve">096-21 </v>
      </c>
      <c r="Q140" s="25" t="str">
        <f t="shared" si="19"/>
        <v xml:space="preserve">mpmg_nota_fiscal_7374-2023_unid_1091_contrato_096-21 </v>
      </c>
      <c r="R140" s="25" t="s">
        <v>781</v>
      </c>
      <c r="S140" s="14" t="s">
        <v>37</v>
      </c>
      <c r="T140" s="14" t="s">
        <v>991</v>
      </c>
      <c r="U140" s="14" t="str">
        <f t="shared" si="14"/>
        <v xml:space="preserve">mpmg_nota_fiscal_7374-2023_unid_1091_contrato_096-21 </v>
      </c>
      <c r="V140" s="14" t="s">
        <v>38</v>
      </c>
      <c r="W140" s="14" t="str">
        <f t="shared" si="15"/>
        <v>https://transparencia.mpmg.mp.br/download/notas_fiscais/prestacao_de_servicos/2023/12/mpmg_nota_fiscal_7374-2023_unid_1091_contrato_096-21 .pdf</v>
      </c>
      <c r="X140" s="15">
        <f t="shared" si="20"/>
        <v>7374</v>
      </c>
      <c r="Y140" s="16" t="s">
        <v>1135</v>
      </c>
    </row>
    <row r="141" spans="2:25" ht="11.25" customHeight="1" x14ac:dyDescent="0.2">
      <c r="B141" s="25" t="s">
        <v>27</v>
      </c>
      <c r="C141" s="26" t="s">
        <v>782</v>
      </c>
      <c r="D141" s="27" t="s">
        <v>776</v>
      </c>
      <c r="E141" s="28" t="s">
        <v>777</v>
      </c>
      <c r="F141" s="28" t="s">
        <v>783</v>
      </c>
      <c r="G141" s="29">
        <v>7372</v>
      </c>
      <c r="H141" s="30">
        <f t="shared" si="16"/>
        <v>45282</v>
      </c>
      <c r="I141" s="30">
        <v>45286</v>
      </c>
      <c r="J141" s="28" t="s">
        <v>784</v>
      </c>
      <c r="K141" s="31">
        <v>10643</v>
      </c>
      <c r="L141" s="25" t="s">
        <v>33</v>
      </c>
      <c r="M141" s="32">
        <f t="shared" si="17"/>
        <v>7372</v>
      </c>
      <c r="N141" s="32" t="s">
        <v>34</v>
      </c>
      <c r="O141" s="25" t="s">
        <v>35</v>
      </c>
      <c r="P141" s="32" t="str">
        <f t="shared" si="18"/>
        <v xml:space="preserve">090-20 </v>
      </c>
      <c r="Q141" s="25" t="str">
        <f t="shared" si="19"/>
        <v xml:space="preserve">mpmg_nota_fiscal_7372-2023_unid_1091_contrato_090-20 </v>
      </c>
      <c r="R141" s="25" t="s">
        <v>785</v>
      </c>
      <c r="S141" s="14" t="s">
        <v>37</v>
      </c>
      <c r="T141" s="14" t="s">
        <v>991</v>
      </c>
      <c r="U141" s="14" t="str">
        <f t="shared" si="14"/>
        <v xml:space="preserve">mpmg_nota_fiscal_7372-2023_unid_1091_contrato_090-20 </v>
      </c>
      <c r="V141" s="14" t="s">
        <v>38</v>
      </c>
      <c r="W141" s="14" t="str">
        <f t="shared" si="15"/>
        <v>https://transparencia.mpmg.mp.br/download/notas_fiscais/prestacao_de_servicos/2023/12/mpmg_nota_fiscal_7372-2023_unid_1091_contrato_090-20 .pdf</v>
      </c>
      <c r="X141" s="15">
        <f t="shared" si="20"/>
        <v>7372</v>
      </c>
      <c r="Y141" s="16" t="s">
        <v>1136</v>
      </c>
    </row>
    <row r="142" spans="2:25" ht="11.25" customHeight="1" x14ac:dyDescent="0.2">
      <c r="B142" s="25" t="s">
        <v>27</v>
      </c>
      <c r="C142" s="26" t="s">
        <v>786</v>
      </c>
      <c r="D142" s="27" t="s">
        <v>787</v>
      </c>
      <c r="E142" s="28" t="s">
        <v>788</v>
      </c>
      <c r="F142" s="28" t="s">
        <v>789</v>
      </c>
      <c r="G142" s="29">
        <v>1022</v>
      </c>
      <c r="H142" s="30">
        <f t="shared" si="16"/>
        <v>45282</v>
      </c>
      <c r="I142" s="30">
        <v>45286</v>
      </c>
      <c r="J142" s="28" t="s">
        <v>790</v>
      </c>
      <c r="K142" s="31">
        <v>2947.14</v>
      </c>
      <c r="L142" s="25" t="s">
        <v>33</v>
      </c>
      <c r="M142" s="32">
        <f t="shared" si="17"/>
        <v>1022</v>
      </c>
      <c r="N142" s="32" t="s">
        <v>34</v>
      </c>
      <c r="O142" s="25" t="s">
        <v>35</v>
      </c>
      <c r="P142" s="32" t="str">
        <f t="shared" si="18"/>
        <v xml:space="preserve">178-19 </v>
      </c>
      <c r="Q142" s="25" t="str">
        <f t="shared" si="19"/>
        <v xml:space="preserve">mpmg_nota_fiscal_1022-2023_unid_1091_contrato_178-19 </v>
      </c>
      <c r="R142" s="25" t="s">
        <v>791</v>
      </c>
      <c r="S142" s="14" t="s">
        <v>37</v>
      </c>
      <c r="T142" s="14" t="s">
        <v>991</v>
      </c>
      <c r="U142" s="14" t="str">
        <f t="shared" si="14"/>
        <v xml:space="preserve">mpmg_nota_fiscal_1022-2023_unid_1091_contrato_178-19 </v>
      </c>
      <c r="V142" s="14" t="s">
        <v>38</v>
      </c>
      <c r="W142" s="14" t="str">
        <f t="shared" si="15"/>
        <v>https://transparencia.mpmg.mp.br/download/notas_fiscais/prestacao_de_servicos/2023/12/mpmg_nota_fiscal_1022-2023_unid_1091_contrato_178-19 .pdf</v>
      </c>
      <c r="X142" s="15">
        <f t="shared" si="20"/>
        <v>1022</v>
      </c>
      <c r="Y142" s="16" t="s">
        <v>1137</v>
      </c>
    </row>
    <row r="143" spans="2:25" ht="11.25" customHeight="1" x14ac:dyDescent="0.2">
      <c r="B143" s="25" t="s">
        <v>27</v>
      </c>
      <c r="C143" s="26" t="s">
        <v>798</v>
      </c>
      <c r="D143" s="27" t="s">
        <v>799</v>
      </c>
      <c r="E143" s="28" t="s">
        <v>800</v>
      </c>
      <c r="F143" s="28" t="s">
        <v>801</v>
      </c>
      <c r="G143" s="29" t="s">
        <v>802</v>
      </c>
      <c r="H143" s="30">
        <f t="shared" si="16"/>
        <v>45282</v>
      </c>
      <c r="I143" s="30">
        <v>45286</v>
      </c>
      <c r="J143" s="28" t="s">
        <v>803</v>
      </c>
      <c r="K143" s="31">
        <v>2267.6999999999998</v>
      </c>
      <c r="L143" s="25" t="s">
        <v>33</v>
      </c>
      <c r="M143" s="32" t="str">
        <f t="shared" si="17"/>
        <v>RPA18</v>
      </c>
      <c r="N143" s="32" t="s">
        <v>34</v>
      </c>
      <c r="O143" s="25" t="s">
        <v>35</v>
      </c>
      <c r="P143" s="32" t="str">
        <f t="shared" si="18"/>
        <v xml:space="preserve">302-23 </v>
      </c>
      <c r="Q143" s="25" t="str">
        <f t="shared" si="19"/>
        <v xml:space="preserve">mpmg_nota_fiscal_RPA18-2023_unid_1091_contrato_302-23 </v>
      </c>
      <c r="R143" s="25" t="s">
        <v>804</v>
      </c>
      <c r="S143" s="14" t="s">
        <v>37</v>
      </c>
      <c r="T143" s="14" t="s">
        <v>991</v>
      </c>
      <c r="U143" s="14" t="str">
        <f t="shared" si="14"/>
        <v xml:space="preserve">mpmg_nota_fiscal_RPA18-2023_unid_1091_contrato_302-23 </v>
      </c>
      <c r="V143" s="14" t="s">
        <v>38</v>
      </c>
      <c r="W143" s="14" t="str">
        <f t="shared" si="15"/>
        <v>https://transparencia.mpmg.mp.br/download/notas_fiscais/prestacao_de_servicos/2023/12/mpmg_nota_fiscal_RPA18-2023_unid_1091_contrato_302-23 .pdf</v>
      </c>
      <c r="X143" s="15" t="str">
        <f t="shared" si="20"/>
        <v>RPA18</v>
      </c>
      <c r="Y143" s="16" t="s">
        <v>1138</v>
      </c>
    </row>
    <row r="144" spans="2:25" ht="11.25" customHeight="1" x14ac:dyDescent="0.2">
      <c r="B144" s="25" t="s">
        <v>27</v>
      </c>
      <c r="C144" s="26" t="s">
        <v>805</v>
      </c>
      <c r="D144" s="27" t="s">
        <v>806</v>
      </c>
      <c r="E144" s="28" t="s">
        <v>807</v>
      </c>
      <c r="F144" s="28" t="s">
        <v>808</v>
      </c>
      <c r="G144" s="29" t="s">
        <v>809</v>
      </c>
      <c r="H144" s="30">
        <f t="shared" si="16"/>
        <v>45282</v>
      </c>
      <c r="I144" s="30">
        <v>45286</v>
      </c>
      <c r="J144" s="28" t="s">
        <v>810</v>
      </c>
      <c r="K144" s="31">
        <v>660</v>
      </c>
      <c r="L144" s="25" t="s">
        <v>33</v>
      </c>
      <c r="M144" s="32" t="str">
        <f t="shared" si="17"/>
        <v>RPA08</v>
      </c>
      <c r="N144" s="32" t="s">
        <v>34</v>
      </c>
      <c r="O144" s="25" t="s">
        <v>35</v>
      </c>
      <c r="P144" s="32" t="str">
        <f t="shared" si="18"/>
        <v xml:space="preserve">021-23 </v>
      </c>
      <c r="Q144" s="25" t="str">
        <f t="shared" si="19"/>
        <v xml:space="preserve">mpmg_nota_fiscal_RPA08-2023_unid_1091_contrato_021-23 </v>
      </c>
      <c r="R144" s="25" t="s">
        <v>811</v>
      </c>
      <c r="S144" s="14" t="s">
        <v>37</v>
      </c>
      <c r="T144" s="14" t="s">
        <v>991</v>
      </c>
      <c r="U144" s="14" t="str">
        <f t="shared" si="14"/>
        <v xml:space="preserve">mpmg_nota_fiscal_RPA08-2023_unid_1091_contrato_021-23 </v>
      </c>
      <c r="V144" s="14" t="s">
        <v>38</v>
      </c>
      <c r="W144" s="14" t="str">
        <f t="shared" si="15"/>
        <v>https://transparencia.mpmg.mp.br/download/notas_fiscais/prestacao_de_servicos/2023/12/mpmg_nota_fiscal_RPA08-2023_unid_1091_contrato_021-23 .pdf</v>
      </c>
      <c r="X144" s="15" t="str">
        <f t="shared" si="20"/>
        <v>RPA08</v>
      </c>
      <c r="Y144" s="16" t="s">
        <v>1139</v>
      </c>
    </row>
    <row r="145" spans="2:25" ht="11.25" customHeight="1" x14ac:dyDescent="0.2">
      <c r="B145" s="25" t="s">
        <v>27</v>
      </c>
      <c r="C145" s="26" t="s">
        <v>819</v>
      </c>
      <c r="D145" s="27" t="s">
        <v>820</v>
      </c>
      <c r="E145" s="28" t="s">
        <v>821</v>
      </c>
      <c r="F145" s="28" t="s">
        <v>822</v>
      </c>
      <c r="G145" s="29">
        <v>575</v>
      </c>
      <c r="H145" s="30">
        <f t="shared" si="16"/>
        <v>45282</v>
      </c>
      <c r="I145" s="30">
        <v>45286</v>
      </c>
      <c r="J145" s="28" t="s">
        <v>823</v>
      </c>
      <c r="K145" s="31">
        <v>38091.14</v>
      </c>
      <c r="L145" s="25" t="s">
        <v>33</v>
      </c>
      <c r="M145" s="32">
        <f t="shared" si="17"/>
        <v>575</v>
      </c>
      <c r="N145" s="32" t="s">
        <v>34</v>
      </c>
      <c r="O145" s="25" t="s">
        <v>35</v>
      </c>
      <c r="P145" s="32" t="str">
        <f t="shared" si="18"/>
        <v xml:space="preserve">188-20 </v>
      </c>
      <c r="Q145" s="25" t="str">
        <f t="shared" si="19"/>
        <v xml:space="preserve">mpmg_nota_fiscal_575-2023_unid_1091_contrato_188-20 </v>
      </c>
      <c r="R145" s="25" t="s">
        <v>824</v>
      </c>
      <c r="S145" s="14" t="s">
        <v>37</v>
      </c>
      <c r="T145" s="14" t="s">
        <v>991</v>
      </c>
      <c r="U145" s="14" t="str">
        <f t="shared" si="14"/>
        <v xml:space="preserve">mpmg_nota_fiscal_575-2023_unid_1091_contrato_188-20 </v>
      </c>
      <c r="V145" s="14" t="s">
        <v>38</v>
      </c>
      <c r="W145" s="14" t="str">
        <f t="shared" si="15"/>
        <v>https://transparencia.mpmg.mp.br/download/notas_fiscais/prestacao_de_servicos/2023/12/mpmg_nota_fiscal_575-2023_unid_1091_contrato_188-20 .pdf</v>
      </c>
      <c r="X145" s="15">
        <f t="shared" si="20"/>
        <v>575</v>
      </c>
      <c r="Y145" s="16" t="s">
        <v>1140</v>
      </c>
    </row>
    <row r="146" spans="2:25" ht="11.25" customHeight="1" x14ac:dyDescent="0.2">
      <c r="B146" s="25" t="s">
        <v>27</v>
      </c>
      <c r="C146" s="26" t="s">
        <v>825</v>
      </c>
      <c r="D146" s="27" t="s">
        <v>826</v>
      </c>
      <c r="E146" s="28" t="s">
        <v>827</v>
      </c>
      <c r="F146" s="28" t="s">
        <v>828</v>
      </c>
      <c r="G146" s="29">
        <v>17</v>
      </c>
      <c r="H146" s="30">
        <f t="shared" si="16"/>
        <v>45282</v>
      </c>
      <c r="I146" s="30">
        <v>45286</v>
      </c>
      <c r="J146" s="28" t="s">
        <v>829</v>
      </c>
      <c r="K146" s="31">
        <v>2267.6999999999998</v>
      </c>
      <c r="L146" s="25" t="s">
        <v>33</v>
      </c>
      <c r="M146" s="32">
        <f t="shared" si="17"/>
        <v>17</v>
      </c>
      <c r="N146" s="32" t="s">
        <v>34</v>
      </c>
      <c r="O146" s="25" t="s">
        <v>35</v>
      </c>
      <c r="P146" s="32" t="str">
        <f t="shared" si="18"/>
        <v>PC302-23</v>
      </c>
      <c r="Q146" s="25" t="str">
        <f t="shared" si="19"/>
        <v>mpmg_nota_fiscal_17-2023_unid_1091_contrato_PC302-23</v>
      </c>
      <c r="R146" s="25" t="s">
        <v>830</v>
      </c>
      <c r="S146" s="14" t="s">
        <v>37</v>
      </c>
      <c r="T146" s="14" t="s">
        <v>991</v>
      </c>
      <c r="U146" s="14" t="str">
        <f t="shared" si="14"/>
        <v>mpmg_nota_fiscal_17-2023_unid_1091_contrato_PC302-23</v>
      </c>
      <c r="V146" s="14" t="s">
        <v>38</v>
      </c>
      <c r="W146" s="14" t="str">
        <f t="shared" si="15"/>
        <v>https://transparencia.mpmg.mp.br/download/notas_fiscais/prestacao_de_servicos/2023/12/mpmg_nota_fiscal_17-2023_unid_1091_contrato_PC302-23.pdf</v>
      </c>
      <c r="X146" s="15">
        <f t="shared" si="20"/>
        <v>17</v>
      </c>
      <c r="Y146" s="16" t="s">
        <v>1007</v>
      </c>
    </row>
    <row r="147" spans="2:25" ht="11.25" customHeight="1" x14ac:dyDescent="0.2">
      <c r="B147" s="25" t="s">
        <v>27</v>
      </c>
      <c r="C147" s="26" t="s">
        <v>831</v>
      </c>
      <c r="D147" s="27" t="s">
        <v>233</v>
      </c>
      <c r="E147" s="28" t="s">
        <v>234</v>
      </c>
      <c r="F147" s="28" t="s">
        <v>235</v>
      </c>
      <c r="G147" s="29" t="s">
        <v>140</v>
      </c>
      <c r="H147" s="30">
        <f t="shared" si="16"/>
        <v>45282</v>
      </c>
      <c r="I147" s="30">
        <v>45286</v>
      </c>
      <c r="J147" s="28" t="s">
        <v>236</v>
      </c>
      <c r="K147" s="31">
        <v>450</v>
      </c>
      <c r="L147" s="25" t="s">
        <v>33</v>
      </c>
      <c r="M147" s="32" t="str">
        <f t="shared" si="17"/>
        <v>RPASN</v>
      </c>
      <c r="N147" s="32" t="s">
        <v>34</v>
      </c>
      <c r="O147" s="25" t="s">
        <v>35</v>
      </c>
      <c r="P147" s="32" t="str">
        <f t="shared" si="18"/>
        <v xml:space="preserve">119-22 </v>
      </c>
      <c r="Q147" s="25" t="str">
        <f t="shared" si="19"/>
        <v xml:space="preserve">mpmg_nota_fiscal_RPASN-2023_unid_1091_contrato_119-22 </v>
      </c>
      <c r="R147" s="25" t="s">
        <v>237</v>
      </c>
      <c r="S147" s="14" t="s">
        <v>37</v>
      </c>
      <c r="T147" s="14" t="s">
        <v>991</v>
      </c>
      <c r="U147" s="14" t="str">
        <f t="shared" si="14"/>
        <v xml:space="preserve">mpmg_nota_fiscal_RPASN-2023_unid_1091_contrato_119-22 </v>
      </c>
      <c r="V147" s="14" t="s">
        <v>38</v>
      </c>
      <c r="W147" s="14" t="str">
        <f t="shared" si="15"/>
        <v>https://transparencia.mpmg.mp.br/download/notas_fiscais/prestacao_de_servicos/2023/12/mpmg_nota_fiscal_RPASN-2023_unid_1091_contrato_119-22 .pdf</v>
      </c>
      <c r="X147" s="15" t="str">
        <f t="shared" si="20"/>
        <v>RPASN</v>
      </c>
      <c r="Y147" s="16" t="s">
        <v>1034</v>
      </c>
    </row>
    <row r="148" spans="2:25" ht="11.25" customHeight="1" x14ac:dyDescent="0.2">
      <c r="B148" s="25" t="s">
        <v>27</v>
      </c>
      <c r="C148" s="26" t="s">
        <v>838</v>
      </c>
      <c r="D148" s="27" t="s">
        <v>839</v>
      </c>
      <c r="E148" s="28" t="s">
        <v>840</v>
      </c>
      <c r="F148" s="28" t="s">
        <v>198</v>
      </c>
      <c r="G148" s="29">
        <v>2218</v>
      </c>
      <c r="H148" s="30">
        <f t="shared" si="16"/>
        <v>45282</v>
      </c>
      <c r="I148" s="30">
        <v>45286</v>
      </c>
      <c r="J148" s="28" t="s">
        <v>841</v>
      </c>
      <c r="K148" s="31">
        <v>1400</v>
      </c>
      <c r="L148" s="25" t="s">
        <v>33</v>
      </c>
      <c r="M148" s="32">
        <f t="shared" si="17"/>
        <v>2218</v>
      </c>
      <c r="N148" s="32" t="s">
        <v>34</v>
      </c>
      <c r="O148" s="25" t="s">
        <v>35</v>
      </c>
      <c r="P148" s="32" t="str">
        <f t="shared" si="18"/>
        <v xml:space="preserve">161-21 </v>
      </c>
      <c r="Q148" s="25" t="str">
        <f t="shared" si="19"/>
        <v xml:space="preserve">mpmg_nota_fiscal_2218-2023_unid_1091_contrato_161-21 </v>
      </c>
      <c r="R148" s="25" t="s">
        <v>842</v>
      </c>
      <c r="S148" s="14" t="s">
        <v>37</v>
      </c>
      <c r="T148" s="14" t="s">
        <v>991</v>
      </c>
      <c r="U148" s="14" t="str">
        <f t="shared" si="14"/>
        <v xml:space="preserve">mpmg_nota_fiscal_2218-2023_unid_1091_contrato_161-21 </v>
      </c>
      <c r="V148" s="14" t="s">
        <v>38</v>
      </c>
      <c r="W148" s="14" t="str">
        <f t="shared" si="15"/>
        <v>https://transparencia.mpmg.mp.br/download/notas_fiscais/prestacao_de_servicos/2023/12/mpmg_nota_fiscal_2218-2023_unid_1091_contrato_161-21 .pdf</v>
      </c>
      <c r="X148" s="15">
        <f t="shared" si="20"/>
        <v>2218</v>
      </c>
      <c r="Y148" s="16" t="s">
        <v>1141</v>
      </c>
    </row>
    <row r="149" spans="2:25" ht="11.25" customHeight="1" x14ac:dyDescent="0.2">
      <c r="B149" s="25" t="s">
        <v>27</v>
      </c>
      <c r="C149" s="26" t="s">
        <v>867</v>
      </c>
      <c r="D149" s="27" t="s">
        <v>868</v>
      </c>
      <c r="E149" s="28" t="s">
        <v>869</v>
      </c>
      <c r="F149" s="28" t="s">
        <v>870</v>
      </c>
      <c r="G149" s="29">
        <v>3274</v>
      </c>
      <c r="H149" s="30">
        <f t="shared" si="16"/>
        <v>45282</v>
      </c>
      <c r="I149" s="30">
        <v>45286</v>
      </c>
      <c r="J149" s="28" t="s">
        <v>871</v>
      </c>
      <c r="K149" s="31">
        <v>877</v>
      </c>
      <c r="L149" s="25" t="s">
        <v>33</v>
      </c>
      <c r="M149" s="32">
        <f t="shared" si="17"/>
        <v>3274</v>
      </c>
      <c r="N149" s="32" t="s">
        <v>34</v>
      </c>
      <c r="O149" s="25" t="s">
        <v>35</v>
      </c>
      <c r="P149" s="32" t="str">
        <f t="shared" si="18"/>
        <v xml:space="preserve">057-23 </v>
      </c>
      <c r="Q149" s="25" t="str">
        <f t="shared" si="19"/>
        <v xml:space="preserve">mpmg_nota_fiscal_3274-2023_unid_1091_contrato_057-23 </v>
      </c>
      <c r="R149" s="25" t="s">
        <v>872</v>
      </c>
      <c r="S149" s="14" t="s">
        <v>37</v>
      </c>
      <c r="T149" s="14" t="s">
        <v>991</v>
      </c>
      <c r="U149" s="14" t="str">
        <f t="shared" si="14"/>
        <v xml:space="preserve">mpmg_nota_fiscal_3274-2023_unid_1091_contrato_057-23 </v>
      </c>
      <c r="V149" s="14" t="s">
        <v>38</v>
      </c>
      <c r="W149" s="14" t="str">
        <f t="shared" si="15"/>
        <v>https://transparencia.mpmg.mp.br/download/notas_fiscais/prestacao_de_servicos/2023/12/mpmg_nota_fiscal_3274-2023_unid_1091_contrato_057-23 .pdf</v>
      </c>
      <c r="X149" s="15">
        <f t="shared" si="20"/>
        <v>3274</v>
      </c>
      <c r="Y149" s="16" t="s">
        <v>1142</v>
      </c>
    </row>
    <row r="150" spans="2:25" ht="11.25" customHeight="1" x14ac:dyDescent="0.2">
      <c r="B150" s="25" t="s">
        <v>27</v>
      </c>
      <c r="C150" s="26" t="s">
        <v>867</v>
      </c>
      <c r="D150" s="27" t="s">
        <v>868</v>
      </c>
      <c r="E150" s="28" t="s">
        <v>869</v>
      </c>
      <c r="F150" s="28" t="s">
        <v>870</v>
      </c>
      <c r="G150" s="29">
        <v>3983</v>
      </c>
      <c r="H150" s="30">
        <f t="shared" si="16"/>
        <v>45282</v>
      </c>
      <c r="I150" s="30">
        <v>45286</v>
      </c>
      <c r="J150" s="28" t="s">
        <v>871</v>
      </c>
      <c r="K150" s="31">
        <v>877</v>
      </c>
      <c r="L150" s="25" t="s">
        <v>33</v>
      </c>
      <c r="M150" s="32">
        <f t="shared" si="17"/>
        <v>3983</v>
      </c>
      <c r="N150" s="32" t="s">
        <v>34</v>
      </c>
      <c r="O150" s="25" t="s">
        <v>35</v>
      </c>
      <c r="P150" s="32" t="str">
        <f t="shared" si="18"/>
        <v xml:space="preserve">057-23 </v>
      </c>
      <c r="Q150" s="25" t="str">
        <f t="shared" si="19"/>
        <v xml:space="preserve">mpmg_nota_fiscal_3983-2023_unid_1091_contrato_057-23 </v>
      </c>
      <c r="R150" s="25" t="s">
        <v>873</v>
      </c>
      <c r="S150" s="14" t="s">
        <v>37</v>
      </c>
      <c r="T150" s="14" t="s">
        <v>991</v>
      </c>
      <c r="U150" s="14" t="str">
        <f t="shared" si="14"/>
        <v xml:space="preserve">mpmg_nota_fiscal_3983-2023_unid_1091_contrato_057-23 </v>
      </c>
      <c r="V150" s="14" t="s">
        <v>38</v>
      </c>
      <c r="W150" s="14" t="str">
        <f t="shared" si="15"/>
        <v>https://transparencia.mpmg.mp.br/download/notas_fiscais/prestacao_de_servicos/2023/12/mpmg_nota_fiscal_3983-2023_unid_1091_contrato_057-23 .pdf</v>
      </c>
      <c r="X150" s="15">
        <f t="shared" si="20"/>
        <v>3983</v>
      </c>
      <c r="Y150" s="16" t="s">
        <v>1143</v>
      </c>
    </row>
    <row r="151" spans="2:25" ht="11.25" customHeight="1" x14ac:dyDescent="0.2">
      <c r="B151" s="25" t="s">
        <v>27</v>
      </c>
      <c r="C151" s="26" t="s">
        <v>867</v>
      </c>
      <c r="D151" s="27" t="s">
        <v>868</v>
      </c>
      <c r="E151" s="28" t="s">
        <v>869</v>
      </c>
      <c r="F151" s="28" t="s">
        <v>870</v>
      </c>
      <c r="G151" s="29">
        <v>2881</v>
      </c>
      <c r="H151" s="30">
        <f t="shared" si="16"/>
        <v>45282</v>
      </c>
      <c r="I151" s="30">
        <v>45286</v>
      </c>
      <c r="J151" s="28" t="s">
        <v>871</v>
      </c>
      <c r="K151" s="31">
        <v>877</v>
      </c>
      <c r="L151" s="25" t="s">
        <v>33</v>
      </c>
      <c r="M151" s="32">
        <f t="shared" si="17"/>
        <v>2881</v>
      </c>
      <c r="N151" s="32" t="s">
        <v>34</v>
      </c>
      <c r="O151" s="25" t="s">
        <v>35</v>
      </c>
      <c r="P151" s="32" t="str">
        <f t="shared" si="18"/>
        <v xml:space="preserve">057-23 </v>
      </c>
      <c r="Q151" s="25" t="str">
        <f t="shared" si="19"/>
        <v xml:space="preserve">mpmg_nota_fiscal_2881-2023_unid_1091_contrato_057-23 </v>
      </c>
      <c r="R151" s="25" t="s">
        <v>874</v>
      </c>
      <c r="S151" s="14" t="s">
        <v>37</v>
      </c>
      <c r="T151" s="14" t="s">
        <v>991</v>
      </c>
      <c r="U151" s="14" t="str">
        <f t="shared" si="14"/>
        <v xml:space="preserve">mpmg_nota_fiscal_2881-2023_unid_1091_contrato_057-23 </v>
      </c>
      <c r="V151" s="14" t="s">
        <v>38</v>
      </c>
      <c r="W151" s="14" t="str">
        <f t="shared" si="15"/>
        <v>https://transparencia.mpmg.mp.br/download/notas_fiscais/prestacao_de_servicos/2023/12/mpmg_nota_fiscal_2881-2023_unid_1091_contrato_057-23 .pdf</v>
      </c>
      <c r="X151" s="15">
        <f t="shared" si="20"/>
        <v>2881</v>
      </c>
      <c r="Y151" s="16" t="s">
        <v>1144</v>
      </c>
    </row>
    <row r="152" spans="2:25" ht="11.25" customHeight="1" x14ac:dyDescent="0.2">
      <c r="B152" s="25" t="s">
        <v>27</v>
      </c>
      <c r="C152" s="26" t="s">
        <v>867</v>
      </c>
      <c r="D152" s="27" t="s">
        <v>868</v>
      </c>
      <c r="E152" s="28" t="s">
        <v>869</v>
      </c>
      <c r="F152" s="28" t="s">
        <v>870</v>
      </c>
      <c r="G152" s="29">
        <v>2882</v>
      </c>
      <c r="H152" s="30">
        <f t="shared" si="16"/>
        <v>45282</v>
      </c>
      <c r="I152" s="30">
        <v>45286</v>
      </c>
      <c r="J152" s="28" t="s">
        <v>871</v>
      </c>
      <c r="K152" s="31">
        <v>877</v>
      </c>
      <c r="L152" s="25" t="s">
        <v>33</v>
      </c>
      <c r="M152" s="32">
        <f t="shared" si="17"/>
        <v>2882</v>
      </c>
      <c r="N152" s="32" t="s">
        <v>34</v>
      </c>
      <c r="O152" s="25" t="s">
        <v>35</v>
      </c>
      <c r="P152" s="32" t="str">
        <f t="shared" si="18"/>
        <v xml:space="preserve">057-23 </v>
      </c>
      <c r="Q152" s="25" t="str">
        <f t="shared" si="19"/>
        <v xml:space="preserve">mpmg_nota_fiscal_2882-2023_unid_1091_contrato_057-23 </v>
      </c>
      <c r="R152" s="25" t="s">
        <v>875</v>
      </c>
      <c r="S152" s="14" t="s">
        <v>37</v>
      </c>
      <c r="T152" s="14" t="s">
        <v>991</v>
      </c>
      <c r="U152" s="14" t="str">
        <f t="shared" si="14"/>
        <v xml:space="preserve">mpmg_nota_fiscal_2882-2023_unid_1091_contrato_057-23 </v>
      </c>
      <c r="V152" s="14" t="s">
        <v>38</v>
      </c>
      <c r="W152" s="14" t="str">
        <f t="shared" si="15"/>
        <v>https://transparencia.mpmg.mp.br/download/notas_fiscais/prestacao_de_servicos/2023/12/mpmg_nota_fiscal_2882-2023_unid_1091_contrato_057-23 .pdf</v>
      </c>
      <c r="X152" s="15">
        <f t="shared" si="20"/>
        <v>2882</v>
      </c>
      <c r="Y152" s="16" t="s">
        <v>1145</v>
      </c>
    </row>
    <row r="153" spans="2:25" ht="11.25" customHeight="1" x14ac:dyDescent="0.2">
      <c r="B153" s="25" t="s">
        <v>27</v>
      </c>
      <c r="C153" s="26" t="s">
        <v>867</v>
      </c>
      <c r="D153" s="27" t="s">
        <v>868</v>
      </c>
      <c r="E153" s="28" t="s">
        <v>869</v>
      </c>
      <c r="F153" s="28" t="s">
        <v>870</v>
      </c>
      <c r="G153" s="29">
        <v>2928</v>
      </c>
      <c r="H153" s="30">
        <f t="shared" si="16"/>
        <v>45282</v>
      </c>
      <c r="I153" s="30">
        <v>45286</v>
      </c>
      <c r="J153" s="28" t="s">
        <v>871</v>
      </c>
      <c r="K153" s="31">
        <v>877</v>
      </c>
      <c r="L153" s="25" t="s">
        <v>33</v>
      </c>
      <c r="M153" s="32">
        <f t="shared" si="17"/>
        <v>2928</v>
      </c>
      <c r="N153" s="32" t="s">
        <v>34</v>
      </c>
      <c r="O153" s="25" t="s">
        <v>35</v>
      </c>
      <c r="P153" s="32" t="str">
        <f t="shared" si="18"/>
        <v xml:space="preserve">057-23 </v>
      </c>
      <c r="Q153" s="25" t="str">
        <f t="shared" si="19"/>
        <v xml:space="preserve">mpmg_nota_fiscal_2928-2023_unid_1091_contrato_057-23 </v>
      </c>
      <c r="R153" s="25" t="s">
        <v>876</v>
      </c>
      <c r="S153" s="14" t="s">
        <v>37</v>
      </c>
      <c r="T153" s="14" t="s">
        <v>991</v>
      </c>
      <c r="U153" s="14" t="str">
        <f t="shared" si="14"/>
        <v xml:space="preserve">mpmg_nota_fiscal_2928-2023_unid_1091_contrato_057-23 </v>
      </c>
      <c r="V153" s="14" t="s">
        <v>38</v>
      </c>
      <c r="W153" s="14" t="str">
        <f t="shared" si="15"/>
        <v>https://transparencia.mpmg.mp.br/download/notas_fiscais/prestacao_de_servicos/2023/12/mpmg_nota_fiscal_2928-2023_unid_1091_contrato_057-23 .pdf</v>
      </c>
      <c r="X153" s="15">
        <f t="shared" si="20"/>
        <v>2928</v>
      </c>
      <c r="Y153" s="16" t="s">
        <v>1146</v>
      </c>
    </row>
    <row r="154" spans="2:25" ht="11.25" customHeight="1" x14ac:dyDescent="0.2">
      <c r="B154" s="25" t="s">
        <v>27</v>
      </c>
      <c r="C154" s="26" t="s">
        <v>867</v>
      </c>
      <c r="D154" s="27" t="s">
        <v>868</v>
      </c>
      <c r="E154" s="28" t="s">
        <v>869</v>
      </c>
      <c r="F154" s="28" t="s">
        <v>870</v>
      </c>
      <c r="G154" s="29">
        <v>2929</v>
      </c>
      <c r="H154" s="30">
        <f t="shared" si="16"/>
        <v>45282</v>
      </c>
      <c r="I154" s="30">
        <v>45286</v>
      </c>
      <c r="J154" s="28" t="s">
        <v>871</v>
      </c>
      <c r="K154" s="31">
        <v>987</v>
      </c>
      <c r="L154" s="25" t="s">
        <v>33</v>
      </c>
      <c r="M154" s="32">
        <f t="shared" si="17"/>
        <v>2929</v>
      </c>
      <c r="N154" s="32" t="s">
        <v>34</v>
      </c>
      <c r="O154" s="25" t="s">
        <v>35</v>
      </c>
      <c r="P154" s="32" t="str">
        <f t="shared" si="18"/>
        <v xml:space="preserve">057-23 </v>
      </c>
      <c r="Q154" s="25" t="str">
        <f t="shared" si="19"/>
        <v xml:space="preserve">mpmg_nota_fiscal_2929-2023_unid_1091_contrato_057-23 </v>
      </c>
      <c r="R154" s="25" t="s">
        <v>877</v>
      </c>
      <c r="S154" s="14" t="s">
        <v>37</v>
      </c>
      <c r="T154" s="14" t="s">
        <v>991</v>
      </c>
      <c r="U154" s="14" t="str">
        <f t="shared" si="14"/>
        <v xml:space="preserve">mpmg_nota_fiscal_2929-2023_unid_1091_contrato_057-23 </v>
      </c>
      <c r="V154" s="14" t="s">
        <v>38</v>
      </c>
      <c r="W154" s="14" t="str">
        <f t="shared" si="15"/>
        <v>https://transparencia.mpmg.mp.br/download/notas_fiscais/prestacao_de_servicos/2023/12/mpmg_nota_fiscal_2929-2023_unid_1091_contrato_057-23 .pdf</v>
      </c>
      <c r="X154" s="15">
        <f t="shared" si="20"/>
        <v>2929</v>
      </c>
      <c r="Y154" s="16" t="s">
        <v>1147</v>
      </c>
    </row>
    <row r="155" spans="2:25" ht="11.25" customHeight="1" x14ac:dyDescent="0.2">
      <c r="B155" s="25" t="s">
        <v>27</v>
      </c>
      <c r="C155" s="26" t="s">
        <v>867</v>
      </c>
      <c r="D155" s="27" t="s">
        <v>868</v>
      </c>
      <c r="E155" s="28" t="s">
        <v>869</v>
      </c>
      <c r="F155" s="28" t="s">
        <v>870</v>
      </c>
      <c r="G155" s="29">
        <v>3984</v>
      </c>
      <c r="H155" s="30">
        <f t="shared" si="16"/>
        <v>45282</v>
      </c>
      <c r="I155" s="30">
        <v>45286</v>
      </c>
      <c r="J155" s="28" t="s">
        <v>871</v>
      </c>
      <c r="K155" s="31">
        <v>987</v>
      </c>
      <c r="L155" s="25" t="s">
        <v>33</v>
      </c>
      <c r="M155" s="32">
        <f t="shared" si="17"/>
        <v>3984</v>
      </c>
      <c r="N155" s="32" t="s">
        <v>34</v>
      </c>
      <c r="O155" s="25" t="s">
        <v>35</v>
      </c>
      <c r="P155" s="32" t="str">
        <f t="shared" si="18"/>
        <v xml:space="preserve">057-23 </v>
      </c>
      <c r="Q155" s="25" t="str">
        <f t="shared" si="19"/>
        <v xml:space="preserve">mpmg_nota_fiscal_3984-2023_unid_1091_contrato_057-23 </v>
      </c>
      <c r="R155" s="25" t="s">
        <v>878</v>
      </c>
      <c r="S155" s="14" t="s">
        <v>37</v>
      </c>
      <c r="T155" s="14" t="s">
        <v>991</v>
      </c>
      <c r="U155" s="14" t="str">
        <f t="shared" si="14"/>
        <v xml:space="preserve">mpmg_nota_fiscal_3984-2023_unid_1091_contrato_057-23 </v>
      </c>
      <c r="V155" s="14" t="s">
        <v>38</v>
      </c>
      <c r="W155" s="14" t="str">
        <f t="shared" si="15"/>
        <v>https://transparencia.mpmg.mp.br/download/notas_fiscais/prestacao_de_servicos/2023/12/mpmg_nota_fiscal_3984-2023_unid_1091_contrato_057-23 .pdf</v>
      </c>
      <c r="X155" s="15">
        <f t="shared" si="20"/>
        <v>3984</v>
      </c>
      <c r="Y155" s="16" t="s">
        <v>1148</v>
      </c>
    </row>
    <row r="156" spans="2:25" ht="11.25" customHeight="1" x14ac:dyDescent="0.2">
      <c r="B156" s="25" t="s">
        <v>27</v>
      </c>
      <c r="C156" s="26" t="s">
        <v>867</v>
      </c>
      <c r="D156" s="27" t="s">
        <v>868</v>
      </c>
      <c r="E156" s="28" t="s">
        <v>869</v>
      </c>
      <c r="F156" s="28" t="s">
        <v>870</v>
      </c>
      <c r="G156" s="29">
        <v>2554</v>
      </c>
      <c r="H156" s="30">
        <f t="shared" si="16"/>
        <v>45282</v>
      </c>
      <c r="I156" s="30">
        <v>45286</v>
      </c>
      <c r="J156" s="28" t="s">
        <v>871</v>
      </c>
      <c r="K156" s="31">
        <v>987</v>
      </c>
      <c r="L156" s="25" t="s">
        <v>33</v>
      </c>
      <c r="M156" s="32">
        <f t="shared" si="17"/>
        <v>2554</v>
      </c>
      <c r="N156" s="32" t="s">
        <v>34</v>
      </c>
      <c r="O156" s="25" t="s">
        <v>35</v>
      </c>
      <c r="P156" s="32" t="str">
        <f t="shared" si="18"/>
        <v xml:space="preserve">057-23 </v>
      </c>
      <c r="Q156" s="25" t="str">
        <f t="shared" si="19"/>
        <v xml:space="preserve">mpmg_nota_fiscal_2554-2023_unid_1091_contrato_057-23 </v>
      </c>
      <c r="R156" s="25" t="s">
        <v>879</v>
      </c>
      <c r="S156" s="14" t="s">
        <v>37</v>
      </c>
      <c r="T156" s="14" t="s">
        <v>991</v>
      </c>
      <c r="U156" s="14" t="str">
        <f t="shared" si="14"/>
        <v xml:space="preserve">mpmg_nota_fiscal_2554-2023_unid_1091_contrato_057-23 </v>
      </c>
      <c r="V156" s="14" t="s">
        <v>38</v>
      </c>
      <c r="W156" s="14" t="str">
        <f t="shared" si="15"/>
        <v>https://transparencia.mpmg.mp.br/download/notas_fiscais/prestacao_de_servicos/2023/12/mpmg_nota_fiscal_2554-2023_unid_1091_contrato_057-23 .pdf</v>
      </c>
      <c r="X156" s="15">
        <f t="shared" si="20"/>
        <v>2554</v>
      </c>
      <c r="Y156" s="16" t="s">
        <v>1149</v>
      </c>
    </row>
    <row r="157" spans="2:25" ht="11.25" customHeight="1" x14ac:dyDescent="0.2">
      <c r="B157" s="25" t="s">
        <v>27</v>
      </c>
      <c r="C157" s="26" t="s">
        <v>867</v>
      </c>
      <c r="D157" s="27" t="s">
        <v>868</v>
      </c>
      <c r="E157" s="28" t="s">
        <v>869</v>
      </c>
      <c r="F157" s="28" t="s">
        <v>870</v>
      </c>
      <c r="G157" s="29">
        <v>2875</v>
      </c>
      <c r="H157" s="30">
        <f t="shared" si="16"/>
        <v>45282</v>
      </c>
      <c r="I157" s="30">
        <v>45286</v>
      </c>
      <c r="J157" s="28" t="s">
        <v>871</v>
      </c>
      <c r="K157" s="31">
        <v>987</v>
      </c>
      <c r="L157" s="25" t="s">
        <v>33</v>
      </c>
      <c r="M157" s="32">
        <f t="shared" si="17"/>
        <v>2875</v>
      </c>
      <c r="N157" s="32" t="s">
        <v>34</v>
      </c>
      <c r="O157" s="25" t="s">
        <v>35</v>
      </c>
      <c r="P157" s="32" t="str">
        <f t="shared" si="18"/>
        <v xml:space="preserve">057-23 </v>
      </c>
      <c r="Q157" s="25" t="str">
        <f t="shared" si="19"/>
        <v xml:space="preserve">mpmg_nota_fiscal_2875-2023_unid_1091_contrato_057-23 </v>
      </c>
      <c r="R157" s="25" t="s">
        <v>880</v>
      </c>
      <c r="S157" s="14" t="s">
        <v>37</v>
      </c>
      <c r="T157" s="14" t="s">
        <v>991</v>
      </c>
      <c r="U157" s="14" t="str">
        <f t="shared" si="14"/>
        <v xml:space="preserve">mpmg_nota_fiscal_2875-2023_unid_1091_contrato_057-23 </v>
      </c>
      <c r="V157" s="14" t="s">
        <v>38</v>
      </c>
      <c r="W157" s="14" t="str">
        <f t="shared" si="15"/>
        <v>https://transparencia.mpmg.mp.br/download/notas_fiscais/prestacao_de_servicos/2023/12/mpmg_nota_fiscal_2875-2023_unid_1091_contrato_057-23 .pdf</v>
      </c>
      <c r="X157" s="15">
        <f t="shared" si="20"/>
        <v>2875</v>
      </c>
      <c r="Y157" s="16" t="s">
        <v>1150</v>
      </c>
    </row>
    <row r="158" spans="2:25" ht="11.25" customHeight="1" x14ac:dyDescent="0.2">
      <c r="B158" s="25" t="s">
        <v>27</v>
      </c>
      <c r="C158" s="26" t="s">
        <v>867</v>
      </c>
      <c r="D158" s="27" t="s">
        <v>868</v>
      </c>
      <c r="E158" s="28" t="s">
        <v>869</v>
      </c>
      <c r="F158" s="28" t="s">
        <v>870</v>
      </c>
      <c r="G158" s="29">
        <v>3275</v>
      </c>
      <c r="H158" s="30">
        <f t="shared" si="16"/>
        <v>45282</v>
      </c>
      <c r="I158" s="30">
        <v>45286</v>
      </c>
      <c r="J158" s="28" t="s">
        <v>871</v>
      </c>
      <c r="K158" s="31">
        <v>987</v>
      </c>
      <c r="L158" s="25" t="s">
        <v>33</v>
      </c>
      <c r="M158" s="32">
        <f t="shared" si="17"/>
        <v>3275</v>
      </c>
      <c r="N158" s="32" t="s">
        <v>34</v>
      </c>
      <c r="O158" s="25" t="s">
        <v>35</v>
      </c>
      <c r="P158" s="32" t="str">
        <f t="shared" si="18"/>
        <v xml:space="preserve">057-23 </v>
      </c>
      <c r="Q158" s="25" t="str">
        <f t="shared" si="19"/>
        <v xml:space="preserve">mpmg_nota_fiscal_3275-2023_unid_1091_contrato_057-23 </v>
      </c>
      <c r="R158" s="25" t="s">
        <v>881</v>
      </c>
      <c r="S158" s="14" t="s">
        <v>37</v>
      </c>
      <c r="T158" s="14" t="s">
        <v>991</v>
      </c>
      <c r="U158" s="14" t="str">
        <f t="shared" si="14"/>
        <v xml:space="preserve">mpmg_nota_fiscal_3275-2023_unid_1091_contrato_057-23 </v>
      </c>
      <c r="V158" s="14" t="s">
        <v>38</v>
      </c>
      <c r="W158" s="14" t="str">
        <f t="shared" si="15"/>
        <v>https://transparencia.mpmg.mp.br/download/notas_fiscais/prestacao_de_servicos/2023/12/mpmg_nota_fiscal_3275-2023_unid_1091_contrato_057-23 .pdf</v>
      </c>
      <c r="X158" s="15">
        <f t="shared" si="20"/>
        <v>3275</v>
      </c>
      <c r="Y158" s="16" t="s">
        <v>1151</v>
      </c>
    </row>
    <row r="159" spans="2:25" ht="11.25" customHeight="1" x14ac:dyDescent="0.2">
      <c r="B159" s="25" t="s">
        <v>27</v>
      </c>
      <c r="C159" s="26" t="s">
        <v>889</v>
      </c>
      <c r="D159" s="27" t="s">
        <v>333</v>
      </c>
      <c r="E159" s="28" t="s">
        <v>334</v>
      </c>
      <c r="F159" s="28" t="s">
        <v>335</v>
      </c>
      <c r="G159" s="29">
        <v>273</v>
      </c>
      <c r="H159" s="30">
        <f t="shared" si="16"/>
        <v>45282</v>
      </c>
      <c r="I159" s="30">
        <v>45286</v>
      </c>
      <c r="J159" s="28" t="s">
        <v>336</v>
      </c>
      <c r="K159" s="31">
        <v>1464.5</v>
      </c>
      <c r="L159" s="25" t="s">
        <v>33</v>
      </c>
      <c r="M159" s="32">
        <f t="shared" si="17"/>
        <v>273</v>
      </c>
      <c r="N159" s="32" t="s">
        <v>34</v>
      </c>
      <c r="O159" s="25" t="s">
        <v>35</v>
      </c>
      <c r="P159" s="32" t="str">
        <f t="shared" si="18"/>
        <v xml:space="preserve">146-22 </v>
      </c>
      <c r="Q159" s="25" t="str">
        <f t="shared" si="19"/>
        <v xml:space="preserve">mpmg_nota_fiscal_273-2023_unid_1091_contrato_146-22 </v>
      </c>
      <c r="R159" s="25" t="s">
        <v>890</v>
      </c>
      <c r="S159" s="14" t="s">
        <v>37</v>
      </c>
      <c r="T159" s="14" t="s">
        <v>991</v>
      </c>
      <c r="U159" s="14" t="str">
        <f t="shared" si="14"/>
        <v xml:space="preserve">mpmg_nota_fiscal_273-2023_unid_1091_contrato_146-22 </v>
      </c>
      <c r="V159" s="14" t="s">
        <v>38</v>
      </c>
      <c r="W159" s="14" t="str">
        <f t="shared" si="15"/>
        <v>https://transparencia.mpmg.mp.br/download/notas_fiscais/prestacao_de_servicos/2023/12/mpmg_nota_fiscal_273-2023_unid_1091_contrato_146-22 .pdf</v>
      </c>
      <c r="X159" s="15">
        <f t="shared" si="20"/>
        <v>273</v>
      </c>
      <c r="Y159" s="16" t="s">
        <v>1152</v>
      </c>
    </row>
    <row r="160" spans="2:25" ht="11.25" customHeight="1" x14ac:dyDescent="0.2">
      <c r="B160" s="25" t="s">
        <v>27</v>
      </c>
      <c r="C160" s="26" t="s">
        <v>325</v>
      </c>
      <c r="D160" s="27" t="s">
        <v>326</v>
      </c>
      <c r="E160" s="28" t="s">
        <v>327</v>
      </c>
      <c r="F160" s="28" t="s">
        <v>328</v>
      </c>
      <c r="G160" s="29">
        <v>609</v>
      </c>
      <c r="H160" s="30">
        <f t="shared" si="16"/>
        <v>45285</v>
      </c>
      <c r="I160" s="30">
        <v>45287</v>
      </c>
      <c r="J160" s="28" t="s">
        <v>329</v>
      </c>
      <c r="K160" s="31">
        <v>149517.47</v>
      </c>
      <c r="L160" s="25" t="s">
        <v>33</v>
      </c>
      <c r="M160" s="32">
        <f t="shared" si="17"/>
        <v>609</v>
      </c>
      <c r="N160" s="32" t="s">
        <v>34</v>
      </c>
      <c r="O160" s="25" t="s">
        <v>35</v>
      </c>
      <c r="P160" s="32" t="str">
        <f t="shared" si="18"/>
        <v xml:space="preserve">006-23 </v>
      </c>
      <c r="Q160" s="25" t="str">
        <f t="shared" si="19"/>
        <v xml:space="preserve">mpmg_nota_fiscal_609-2023_unid_1091_contrato_006-23 </v>
      </c>
      <c r="R160" s="25" t="s">
        <v>330</v>
      </c>
      <c r="S160" s="14" t="s">
        <v>37</v>
      </c>
      <c r="T160" s="14" t="s">
        <v>991</v>
      </c>
      <c r="U160" s="14" t="str">
        <f t="shared" si="14"/>
        <v xml:space="preserve">mpmg_nota_fiscal_609-2023_unid_1091_contrato_006-23 </v>
      </c>
      <c r="V160" s="14" t="s">
        <v>38</v>
      </c>
      <c r="W160" s="14" t="str">
        <f t="shared" si="15"/>
        <v>https://transparencia.mpmg.mp.br/download/notas_fiscais/prestacao_de_servicos/2023/12/mpmg_nota_fiscal_609-2023_unid_1091_contrato_006-23 .pdf</v>
      </c>
      <c r="X160" s="15">
        <f t="shared" si="20"/>
        <v>609</v>
      </c>
      <c r="Y160" s="16" t="s">
        <v>1153</v>
      </c>
    </row>
    <row r="161" spans="2:25" ht="11.25" customHeight="1" x14ac:dyDescent="0.2">
      <c r="B161" s="25" t="s">
        <v>27</v>
      </c>
      <c r="C161" s="26" t="s">
        <v>325</v>
      </c>
      <c r="D161" s="27" t="s">
        <v>326</v>
      </c>
      <c r="E161" s="28" t="s">
        <v>327</v>
      </c>
      <c r="F161" s="28" t="s">
        <v>328</v>
      </c>
      <c r="G161" s="29">
        <v>610</v>
      </c>
      <c r="H161" s="30">
        <f t="shared" si="16"/>
        <v>45285</v>
      </c>
      <c r="I161" s="30">
        <v>45287</v>
      </c>
      <c r="J161" s="28" t="s">
        <v>329</v>
      </c>
      <c r="K161" s="31">
        <v>242.8</v>
      </c>
      <c r="L161" s="25" t="s">
        <v>33</v>
      </c>
      <c r="M161" s="32">
        <f t="shared" si="17"/>
        <v>610</v>
      </c>
      <c r="N161" s="32" t="s">
        <v>34</v>
      </c>
      <c r="O161" s="25" t="s">
        <v>35</v>
      </c>
      <c r="P161" s="32" t="str">
        <f t="shared" si="18"/>
        <v xml:space="preserve">006-23 </v>
      </c>
      <c r="Q161" s="25" t="str">
        <f t="shared" si="19"/>
        <v xml:space="preserve">mpmg_nota_fiscal_610-2023_unid_1091_contrato_006-23 </v>
      </c>
      <c r="R161" s="25" t="s">
        <v>331</v>
      </c>
      <c r="S161" s="14" t="s">
        <v>37</v>
      </c>
      <c r="T161" s="14" t="s">
        <v>991</v>
      </c>
      <c r="U161" s="14" t="str">
        <f t="shared" si="14"/>
        <v xml:space="preserve">mpmg_nota_fiscal_610-2023_unid_1091_contrato_006-23 </v>
      </c>
      <c r="V161" s="14" t="s">
        <v>38</v>
      </c>
      <c r="W161" s="14" t="str">
        <f t="shared" si="15"/>
        <v>https://transparencia.mpmg.mp.br/download/notas_fiscais/prestacao_de_servicos/2023/12/mpmg_nota_fiscal_610-2023_unid_1091_contrato_006-23 .pdf</v>
      </c>
      <c r="X161" s="15">
        <f t="shared" si="20"/>
        <v>610</v>
      </c>
      <c r="Y161" s="16" t="s">
        <v>1154</v>
      </c>
    </row>
    <row r="162" spans="2:25" ht="11.25" customHeight="1" x14ac:dyDescent="0.2">
      <c r="B162" s="25" t="s">
        <v>27</v>
      </c>
      <c r="C162" s="26" t="s">
        <v>545</v>
      </c>
      <c r="D162" s="27" t="s">
        <v>419</v>
      </c>
      <c r="E162" s="28" t="s">
        <v>420</v>
      </c>
      <c r="F162" s="28" t="s">
        <v>421</v>
      </c>
      <c r="G162" s="29">
        <v>1040</v>
      </c>
      <c r="H162" s="30">
        <f t="shared" si="16"/>
        <v>45285</v>
      </c>
      <c r="I162" s="30">
        <v>45287</v>
      </c>
      <c r="J162" s="28" t="s">
        <v>422</v>
      </c>
      <c r="K162" s="31">
        <v>252</v>
      </c>
      <c r="L162" s="25" t="s">
        <v>33</v>
      </c>
      <c r="M162" s="32">
        <f t="shared" si="17"/>
        <v>1040</v>
      </c>
      <c r="N162" s="32" t="s">
        <v>34</v>
      </c>
      <c r="O162" s="25" t="s">
        <v>35</v>
      </c>
      <c r="P162" s="32" t="str">
        <f t="shared" si="18"/>
        <v xml:space="preserve">115-22 </v>
      </c>
      <c r="Q162" s="25" t="str">
        <f t="shared" si="19"/>
        <v xml:space="preserve">mpmg_nota_fiscal_1040-2023_unid_1091_contrato_115-22 </v>
      </c>
      <c r="R162" s="25" t="s">
        <v>546</v>
      </c>
      <c r="S162" s="14" t="s">
        <v>37</v>
      </c>
      <c r="T162" s="14" t="s">
        <v>991</v>
      </c>
      <c r="U162" s="14" t="str">
        <f t="shared" si="14"/>
        <v xml:space="preserve">mpmg_nota_fiscal_1040-2023_unid_1091_contrato_115-22 </v>
      </c>
      <c r="V162" s="14" t="s">
        <v>38</v>
      </c>
      <c r="W162" s="14" t="str">
        <f t="shared" si="15"/>
        <v>https://transparencia.mpmg.mp.br/download/notas_fiscais/prestacao_de_servicos/2023/12/mpmg_nota_fiscal_1040-2023_unid_1091_contrato_115-22 .pdf</v>
      </c>
      <c r="X162" s="15">
        <f t="shared" si="20"/>
        <v>1040</v>
      </c>
      <c r="Y162" s="16" t="s">
        <v>1155</v>
      </c>
    </row>
    <row r="163" spans="2:25" ht="11.25" customHeight="1" x14ac:dyDescent="0.2">
      <c r="B163" s="25" t="s">
        <v>27</v>
      </c>
      <c r="C163" s="26" t="s">
        <v>545</v>
      </c>
      <c r="D163" s="27" t="s">
        <v>419</v>
      </c>
      <c r="E163" s="28" t="s">
        <v>420</v>
      </c>
      <c r="F163" s="28" t="s">
        <v>421</v>
      </c>
      <c r="G163" s="29">
        <v>1041</v>
      </c>
      <c r="H163" s="30">
        <f t="shared" si="16"/>
        <v>45285</v>
      </c>
      <c r="I163" s="30">
        <v>45287</v>
      </c>
      <c r="J163" s="28" t="s">
        <v>422</v>
      </c>
      <c r="K163" s="31">
        <v>252</v>
      </c>
      <c r="L163" s="25" t="s">
        <v>33</v>
      </c>
      <c r="M163" s="32">
        <f t="shared" si="17"/>
        <v>1041</v>
      </c>
      <c r="N163" s="32" t="s">
        <v>34</v>
      </c>
      <c r="O163" s="25" t="s">
        <v>35</v>
      </c>
      <c r="P163" s="32" t="str">
        <f t="shared" si="18"/>
        <v xml:space="preserve">115-22 </v>
      </c>
      <c r="Q163" s="25" t="str">
        <f t="shared" si="19"/>
        <v xml:space="preserve">mpmg_nota_fiscal_1041-2023_unid_1091_contrato_115-22 </v>
      </c>
      <c r="R163" s="25" t="s">
        <v>547</v>
      </c>
      <c r="S163" s="14" t="s">
        <v>37</v>
      </c>
      <c r="T163" s="14" t="s">
        <v>991</v>
      </c>
      <c r="U163" s="14" t="str">
        <f t="shared" si="14"/>
        <v xml:space="preserve">mpmg_nota_fiscal_1041-2023_unid_1091_contrato_115-22 </v>
      </c>
      <c r="V163" s="14" t="s">
        <v>38</v>
      </c>
      <c r="W163" s="14" t="str">
        <f t="shared" si="15"/>
        <v>https://transparencia.mpmg.mp.br/download/notas_fiscais/prestacao_de_servicos/2023/12/mpmg_nota_fiscal_1041-2023_unid_1091_contrato_115-22 .pdf</v>
      </c>
      <c r="X163" s="15">
        <f t="shared" si="20"/>
        <v>1041</v>
      </c>
      <c r="Y163" s="16" t="s">
        <v>1156</v>
      </c>
    </row>
    <row r="164" spans="2:25" ht="11.25" customHeight="1" x14ac:dyDescent="0.2">
      <c r="B164" s="25" t="s">
        <v>27</v>
      </c>
      <c r="C164" s="26" t="s">
        <v>545</v>
      </c>
      <c r="D164" s="27" t="s">
        <v>419</v>
      </c>
      <c r="E164" s="28" t="s">
        <v>420</v>
      </c>
      <c r="F164" s="28" t="s">
        <v>421</v>
      </c>
      <c r="G164" s="29">
        <v>1042</v>
      </c>
      <c r="H164" s="30">
        <f t="shared" si="16"/>
        <v>45285</v>
      </c>
      <c r="I164" s="30">
        <v>45287</v>
      </c>
      <c r="J164" s="28" t="s">
        <v>422</v>
      </c>
      <c r="K164" s="31">
        <v>252</v>
      </c>
      <c r="L164" s="25" t="s">
        <v>33</v>
      </c>
      <c r="M164" s="32">
        <f t="shared" si="17"/>
        <v>1042</v>
      </c>
      <c r="N164" s="32" t="s">
        <v>34</v>
      </c>
      <c r="O164" s="25" t="s">
        <v>35</v>
      </c>
      <c r="P164" s="32" t="str">
        <f t="shared" si="18"/>
        <v xml:space="preserve">115-22 </v>
      </c>
      <c r="Q164" s="25" t="str">
        <f t="shared" si="19"/>
        <v xml:space="preserve">mpmg_nota_fiscal_1042-2023_unid_1091_contrato_115-22 </v>
      </c>
      <c r="R164" s="25" t="s">
        <v>548</v>
      </c>
      <c r="S164" s="14" t="s">
        <v>37</v>
      </c>
      <c r="T164" s="14" t="s">
        <v>991</v>
      </c>
      <c r="U164" s="14" t="str">
        <f t="shared" si="14"/>
        <v xml:space="preserve">mpmg_nota_fiscal_1042-2023_unid_1091_contrato_115-22 </v>
      </c>
      <c r="V164" s="14" t="s">
        <v>38</v>
      </c>
      <c r="W164" s="14" t="str">
        <f t="shared" si="15"/>
        <v>https://transparencia.mpmg.mp.br/download/notas_fiscais/prestacao_de_servicos/2023/12/mpmg_nota_fiscal_1042-2023_unid_1091_contrato_115-22 .pdf</v>
      </c>
      <c r="X164" s="15">
        <f t="shared" si="20"/>
        <v>1042</v>
      </c>
      <c r="Y164" s="16" t="s">
        <v>1157</v>
      </c>
    </row>
    <row r="165" spans="2:25" ht="11.25" customHeight="1" x14ac:dyDescent="0.2">
      <c r="B165" s="25" t="s">
        <v>27</v>
      </c>
      <c r="C165" s="26" t="s">
        <v>551</v>
      </c>
      <c r="D165" s="27" t="s">
        <v>227</v>
      </c>
      <c r="E165" s="28" t="s">
        <v>228</v>
      </c>
      <c r="F165" s="28" t="s">
        <v>229</v>
      </c>
      <c r="G165" s="29">
        <v>19</v>
      </c>
      <c r="H165" s="30">
        <f t="shared" si="16"/>
        <v>45285</v>
      </c>
      <c r="I165" s="30">
        <v>45287</v>
      </c>
      <c r="J165" s="28" t="s">
        <v>230</v>
      </c>
      <c r="K165" s="31">
        <v>152241.57</v>
      </c>
      <c r="L165" s="25" t="s">
        <v>33</v>
      </c>
      <c r="M165" s="32">
        <f t="shared" si="17"/>
        <v>19</v>
      </c>
      <c r="N165" s="32" t="s">
        <v>34</v>
      </c>
      <c r="O165" s="25" t="s">
        <v>35</v>
      </c>
      <c r="P165" s="32" t="str">
        <f t="shared" si="18"/>
        <v xml:space="preserve">094-23 </v>
      </c>
      <c r="Q165" s="25" t="str">
        <f t="shared" si="19"/>
        <v xml:space="preserve">mpmg_nota_fiscal_19-2023_unid_1091_contrato_094-23 </v>
      </c>
      <c r="R165" s="25" t="s">
        <v>552</v>
      </c>
      <c r="S165" s="14" t="s">
        <v>37</v>
      </c>
      <c r="T165" s="14" t="s">
        <v>991</v>
      </c>
      <c r="U165" s="14" t="str">
        <f t="shared" si="14"/>
        <v xml:space="preserve">mpmg_nota_fiscal_19-2023_unid_1091_contrato_094-23 </v>
      </c>
      <c r="V165" s="14" t="s">
        <v>38</v>
      </c>
      <c r="W165" s="14" t="str">
        <f t="shared" si="15"/>
        <v>https://transparencia.mpmg.mp.br/download/notas_fiscais/prestacao_de_servicos/2023/12/mpmg_nota_fiscal_19-2023_unid_1091_contrato_094-23 .pdf</v>
      </c>
      <c r="X165" s="15">
        <f t="shared" si="20"/>
        <v>19</v>
      </c>
      <c r="Y165" s="16" t="s">
        <v>1158</v>
      </c>
    </row>
    <row r="166" spans="2:25" ht="11.25" customHeight="1" x14ac:dyDescent="0.2">
      <c r="B166" s="25" t="s">
        <v>27</v>
      </c>
      <c r="C166" s="26" t="s">
        <v>553</v>
      </c>
      <c r="D166" s="27" t="s">
        <v>554</v>
      </c>
      <c r="E166" s="28" t="s">
        <v>555</v>
      </c>
      <c r="F166" s="28" t="s">
        <v>266</v>
      </c>
      <c r="G166" s="29">
        <v>16</v>
      </c>
      <c r="H166" s="30">
        <f t="shared" si="16"/>
        <v>45285</v>
      </c>
      <c r="I166" s="30">
        <v>45287</v>
      </c>
      <c r="J166" s="28" t="s">
        <v>556</v>
      </c>
      <c r="K166" s="31">
        <v>140</v>
      </c>
      <c r="L166" s="25" t="s">
        <v>33</v>
      </c>
      <c r="M166" s="32">
        <f t="shared" si="17"/>
        <v>16</v>
      </c>
      <c r="N166" s="32" t="s">
        <v>34</v>
      </c>
      <c r="O166" s="25" t="s">
        <v>35</v>
      </c>
      <c r="P166" s="32" t="str">
        <f t="shared" si="18"/>
        <v xml:space="preserve">033-21 </v>
      </c>
      <c r="Q166" s="25" t="str">
        <f t="shared" si="19"/>
        <v xml:space="preserve">mpmg_nota_fiscal_16-2023_unid_1091_contrato_033-21 </v>
      </c>
      <c r="R166" s="25" t="s">
        <v>557</v>
      </c>
      <c r="S166" s="14" t="s">
        <v>37</v>
      </c>
      <c r="T166" s="14" t="s">
        <v>991</v>
      </c>
      <c r="U166" s="14" t="str">
        <f t="shared" si="14"/>
        <v xml:space="preserve">mpmg_nota_fiscal_16-2023_unid_1091_contrato_033-21 </v>
      </c>
      <c r="V166" s="14" t="s">
        <v>38</v>
      </c>
      <c r="W166" s="14" t="str">
        <f t="shared" si="15"/>
        <v>https://transparencia.mpmg.mp.br/download/notas_fiscais/prestacao_de_servicos/2023/12/mpmg_nota_fiscal_16-2023_unid_1091_contrato_033-21 .pdf</v>
      </c>
      <c r="X166" s="15">
        <f t="shared" si="20"/>
        <v>16</v>
      </c>
      <c r="Y166" s="16" t="s">
        <v>1159</v>
      </c>
    </row>
    <row r="167" spans="2:25" ht="11.25" customHeight="1" x14ac:dyDescent="0.2">
      <c r="B167" s="25" t="s">
        <v>27</v>
      </c>
      <c r="C167" s="26" t="s">
        <v>558</v>
      </c>
      <c r="D167" s="27" t="s">
        <v>196</v>
      </c>
      <c r="E167" s="28" t="s">
        <v>376</v>
      </c>
      <c r="F167" s="28" t="s">
        <v>198</v>
      </c>
      <c r="G167" s="29">
        <v>147247</v>
      </c>
      <c r="H167" s="30">
        <f t="shared" si="16"/>
        <v>45285</v>
      </c>
      <c r="I167" s="30">
        <v>45287</v>
      </c>
      <c r="J167" s="28" t="s">
        <v>199</v>
      </c>
      <c r="K167" s="31">
        <v>1026.1300000000001</v>
      </c>
      <c r="L167" s="25" t="s">
        <v>33</v>
      </c>
      <c r="M167" s="32">
        <f t="shared" si="17"/>
        <v>147247</v>
      </c>
      <c r="N167" s="32" t="s">
        <v>34</v>
      </c>
      <c r="O167" s="25" t="s">
        <v>35</v>
      </c>
      <c r="P167" s="32" t="str">
        <f t="shared" si="18"/>
        <v xml:space="preserve">141-19 </v>
      </c>
      <c r="Q167" s="25" t="str">
        <f t="shared" si="19"/>
        <v xml:space="preserve">mpmg_nota_fiscal_147247-2023_unid_1091_contrato_141-19 </v>
      </c>
      <c r="R167" s="25" t="s">
        <v>559</v>
      </c>
      <c r="S167" s="14" t="s">
        <v>37</v>
      </c>
      <c r="T167" s="14" t="s">
        <v>991</v>
      </c>
      <c r="U167" s="14" t="str">
        <f t="shared" si="14"/>
        <v xml:space="preserve">mpmg_nota_fiscal_147247-2023_unid_1091_contrato_141-19 </v>
      </c>
      <c r="V167" s="14" t="s">
        <v>38</v>
      </c>
      <c r="W167" s="14" t="str">
        <f t="shared" si="15"/>
        <v>https://transparencia.mpmg.mp.br/download/notas_fiscais/prestacao_de_servicos/2023/12/mpmg_nota_fiscal_147247-2023_unid_1091_contrato_141-19 .pdf</v>
      </c>
      <c r="X167" s="15">
        <f t="shared" si="20"/>
        <v>147247</v>
      </c>
      <c r="Y167" s="16" t="s">
        <v>1160</v>
      </c>
    </row>
    <row r="168" spans="2:25" ht="11.25" customHeight="1" x14ac:dyDescent="0.2">
      <c r="B168" s="25" t="s">
        <v>27</v>
      </c>
      <c r="C168" s="26" t="s">
        <v>560</v>
      </c>
      <c r="D168" s="27" t="s">
        <v>196</v>
      </c>
      <c r="E168" s="28" t="s">
        <v>376</v>
      </c>
      <c r="F168" s="28" t="s">
        <v>198</v>
      </c>
      <c r="G168" s="29">
        <v>149248</v>
      </c>
      <c r="H168" s="30">
        <f t="shared" si="16"/>
        <v>45285</v>
      </c>
      <c r="I168" s="30">
        <v>45287</v>
      </c>
      <c r="J168" s="28" t="s">
        <v>199</v>
      </c>
      <c r="K168" s="31">
        <v>1026.1300000000001</v>
      </c>
      <c r="L168" s="25" t="s">
        <v>33</v>
      </c>
      <c r="M168" s="32">
        <f t="shared" si="17"/>
        <v>149248</v>
      </c>
      <c r="N168" s="32" t="s">
        <v>34</v>
      </c>
      <c r="O168" s="25" t="s">
        <v>35</v>
      </c>
      <c r="P168" s="32" t="str">
        <f t="shared" si="18"/>
        <v xml:space="preserve">141-19 </v>
      </c>
      <c r="Q168" s="25" t="str">
        <f t="shared" si="19"/>
        <v xml:space="preserve">mpmg_nota_fiscal_149248-2023_unid_1091_contrato_141-19 </v>
      </c>
      <c r="R168" s="25" t="s">
        <v>561</v>
      </c>
      <c r="S168" s="14" t="s">
        <v>37</v>
      </c>
      <c r="T168" s="14" t="s">
        <v>991</v>
      </c>
      <c r="U168" s="14" t="str">
        <f t="shared" si="14"/>
        <v xml:space="preserve">mpmg_nota_fiscal_149248-2023_unid_1091_contrato_141-19 </v>
      </c>
      <c r="V168" s="14" t="s">
        <v>38</v>
      </c>
      <c r="W168" s="14" t="str">
        <f t="shared" si="15"/>
        <v>https://transparencia.mpmg.mp.br/download/notas_fiscais/prestacao_de_servicos/2023/12/mpmg_nota_fiscal_149248-2023_unid_1091_contrato_141-19 .pdf</v>
      </c>
      <c r="X168" s="15">
        <f t="shared" si="20"/>
        <v>149248</v>
      </c>
      <c r="Y168" s="16" t="s">
        <v>1161</v>
      </c>
    </row>
    <row r="169" spans="2:25" ht="11.25" customHeight="1" x14ac:dyDescent="0.2">
      <c r="B169" s="25" t="s">
        <v>27</v>
      </c>
      <c r="C169" s="26" t="s">
        <v>562</v>
      </c>
      <c r="D169" s="27" t="s">
        <v>563</v>
      </c>
      <c r="E169" s="28" t="s">
        <v>564</v>
      </c>
      <c r="F169" s="28" t="s">
        <v>565</v>
      </c>
      <c r="G169" s="29">
        <v>3670</v>
      </c>
      <c r="H169" s="30">
        <f t="shared" si="16"/>
        <v>45285</v>
      </c>
      <c r="I169" s="30">
        <v>45287</v>
      </c>
      <c r="J169" s="28" t="s">
        <v>566</v>
      </c>
      <c r="K169" s="31">
        <v>111548.13</v>
      </c>
      <c r="L169" s="25" t="s">
        <v>33</v>
      </c>
      <c r="M169" s="32">
        <f t="shared" si="17"/>
        <v>3670</v>
      </c>
      <c r="N169" s="32" t="s">
        <v>34</v>
      </c>
      <c r="O169" s="25" t="s">
        <v>35</v>
      </c>
      <c r="P169" s="32" t="str">
        <f t="shared" si="18"/>
        <v xml:space="preserve">139-22 </v>
      </c>
      <c r="Q169" s="25" t="str">
        <f t="shared" si="19"/>
        <v xml:space="preserve">mpmg_nota_fiscal_3670-2023_unid_1091_contrato_139-22 </v>
      </c>
      <c r="R169" s="25" t="s">
        <v>567</v>
      </c>
      <c r="S169" s="14" t="s">
        <v>37</v>
      </c>
      <c r="T169" s="14" t="s">
        <v>991</v>
      </c>
      <c r="U169" s="14" t="str">
        <f t="shared" si="14"/>
        <v xml:space="preserve">mpmg_nota_fiscal_3670-2023_unid_1091_contrato_139-22 </v>
      </c>
      <c r="V169" s="14" t="s">
        <v>38</v>
      </c>
      <c r="W169" s="14" t="str">
        <f t="shared" si="15"/>
        <v>https://transparencia.mpmg.mp.br/download/notas_fiscais/prestacao_de_servicos/2023/12/mpmg_nota_fiscal_3670-2023_unid_1091_contrato_139-22 .pdf</v>
      </c>
      <c r="X169" s="15">
        <f t="shared" si="20"/>
        <v>3670</v>
      </c>
      <c r="Y169" s="16" t="s">
        <v>1162</v>
      </c>
    </row>
    <row r="170" spans="2:25" ht="11.25" customHeight="1" x14ac:dyDescent="0.2">
      <c r="B170" s="25" t="s">
        <v>27</v>
      </c>
      <c r="C170" s="26" t="s">
        <v>603</v>
      </c>
      <c r="D170" s="27" t="s">
        <v>604</v>
      </c>
      <c r="E170" s="28" t="s">
        <v>605</v>
      </c>
      <c r="F170" s="28" t="s">
        <v>606</v>
      </c>
      <c r="G170" s="29">
        <v>171</v>
      </c>
      <c r="H170" s="30">
        <f t="shared" si="16"/>
        <v>45285</v>
      </c>
      <c r="I170" s="30">
        <v>45287</v>
      </c>
      <c r="J170" s="28" t="s">
        <v>607</v>
      </c>
      <c r="K170" s="31">
        <v>4996.7700000000004</v>
      </c>
      <c r="L170" s="25" t="s">
        <v>33</v>
      </c>
      <c r="M170" s="32">
        <f t="shared" si="17"/>
        <v>171</v>
      </c>
      <c r="N170" s="32" t="s">
        <v>34</v>
      </c>
      <c r="O170" s="25" t="s">
        <v>35</v>
      </c>
      <c r="P170" s="32" t="str">
        <f t="shared" si="18"/>
        <v xml:space="preserve">083-23 </v>
      </c>
      <c r="Q170" s="25" t="str">
        <f t="shared" si="19"/>
        <v xml:space="preserve">mpmg_nota_fiscal_171-2023_unid_1091_contrato_083-23 </v>
      </c>
      <c r="R170" s="25" t="s">
        <v>608</v>
      </c>
      <c r="S170" s="14" t="s">
        <v>37</v>
      </c>
      <c r="T170" s="14" t="s">
        <v>991</v>
      </c>
      <c r="U170" s="14" t="str">
        <f t="shared" si="14"/>
        <v xml:space="preserve">mpmg_nota_fiscal_171-2023_unid_1091_contrato_083-23 </v>
      </c>
      <c r="V170" s="14" t="s">
        <v>38</v>
      </c>
      <c r="W170" s="14" t="str">
        <f t="shared" si="15"/>
        <v>https://transparencia.mpmg.mp.br/download/notas_fiscais/prestacao_de_servicos/2023/12/mpmg_nota_fiscal_171-2023_unid_1091_contrato_083-23 .pdf</v>
      </c>
      <c r="X170" s="15">
        <f t="shared" si="20"/>
        <v>171</v>
      </c>
      <c r="Y170" s="16" t="s">
        <v>1163</v>
      </c>
    </row>
    <row r="171" spans="2:25" ht="11.25" customHeight="1" x14ac:dyDescent="0.2">
      <c r="B171" s="25" t="s">
        <v>27</v>
      </c>
      <c r="C171" s="26" t="s">
        <v>620</v>
      </c>
      <c r="D171" s="27" t="s">
        <v>621</v>
      </c>
      <c r="E171" s="28" t="s">
        <v>622</v>
      </c>
      <c r="F171" s="28" t="s">
        <v>623</v>
      </c>
      <c r="G171" s="29">
        <v>47</v>
      </c>
      <c r="H171" s="30">
        <f t="shared" si="16"/>
        <v>45285</v>
      </c>
      <c r="I171" s="30">
        <v>45287</v>
      </c>
      <c r="J171" s="28" t="s">
        <v>624</v>
      </c>
      <c r="K171" s="31">
        <v>32275</v>
      </c>
      <c r="L171" s="25" t="s">
        <v>33</v>
      </c>
      <c r="M171" s="32">
        <f t="shared" si="17"/>
        <v>47</v>
      </c>
      <c r="N171" s="32" t="s">
        <v>34</v>
      </c>
      <c r="O171" s="25" t="s">
        <v>35</v>
      </c>
      <c r="P171" s="32" t="str">
        <f t="shared" si="18"/>
        <v xml:space="preserve">206-22 </v>
      </c>
      <c r="Q171" s="25" t="str">
        <f t="shared" si="19"/>
        <v xml:space="preserve">mpmg_nota_fiscal_47-2023_unid_1091_contrato_206-22 </v>
      </c>
      <c r="R171" s="25" t="s">
        <v>625</v>
      </c>
      <c r="S171" s="14" t="s">
        <v>37</v>
      </c>
      <c r="T171" s="14" t="s">
        <v>991</v>
      </c>
      <c r="U171" s="14" t="str">
        <f t="shared" si="14"/>
        <v xml:space="preserve">mpmg_nota_fiscal_47-2023_unid_1091_contrato_206-22 </v>
      </c>
      <c r="V171" s="14" t="s">
        <v>38</v>
      </c>
      <c r="W171" s="14" t="str">
        <f t="shared" si="15"/>
        <v>https://transparencia.mpmg.mp.br/download/notas_fiscais/prestacao_de_servicos/2023/12/mpmg_nota_fiscal_47-2023_unid_1091_contrato_206-22 .pdf</v>
      </c>
      <c r="X171" s="15">
        <f t="shared" si="20"/>
        <v>47</v>
      </c>
      <c r="Y171" s="16" t="s">
        <v>1164</v>
      </c>
    </row>
    <row r="172" spans="2:25" ht="11.25" customHeight="1" x14ac:dyDescent="0.2">
      <c r="B172" s="25" t="s">
        <v>27</v>
      </c>
      <c r="C172" s="26" t="s">
        <v>697</v>
      </c>
      <c r="D172" s="27" t="s">
        <v>698</v>
      </c>
      <c r="E172" s="28" t="s">
        <v>699</v>
      </c>
      <c r="F172" s="28" t="s">
        <v>700</v>
      </c>
      <c r="G172" s="29">
        <v>1951</v>
      </c>
      <c r="H172" s="30">
        <f t="shared" si="16"/>
        <v>45285</v>
      </c>
      <c r="I172" s="30">
        <v>45287</v>
      </c>
      <c r="J172" s="28" t="s">
        <v>701</v>
      </c>
      <c r="K172" s="31">
        <v>2001.28</v>
      </c>
      <c r="L172" s="25" t="s">
        <v>33</v>
      </c>
      <c r="M172" s="32">
        <f t="shared" si="17"/>
        <v>1951</v>
      </c>
      <c r="N172" s="32" t="s">
        <v>34</v>
      </c>
      <c r="O172" s="25" t="s">
        <v>35</v>
      </c>
      <c r="P172" s="32" t="str">
        <f t="shared" si="18"/>
        <v xml:space="preserve">036-19 </v>
      </c>
      <c r="Q172" s="25" t="str">
        <f t="shared" si="19"/>
        <v xml:space="preserve">mpmg_nota_fiscal_1951-2023_unid_1091_contrato_036-19 </v>
      </c>
      <c r="R172" s="25" t="s">
        <v>702</v>
      </c>
      <c r="S172" s="14" t="s">
        <v>37</v>
      </c>
      <c r="T172" s="14" t="s">
        <v>991</v>
      </c>
      <c r="U172" s="14" t="str">
        <f t="shared" si="14"/>
        <v xml:space="preserve">mpmg_nota_fiscal_1951-2023_unid_1091_contrato_036-19 </v>
      </c>
      <c r="V172" s="14" t="s">
        <v>38</v>
      </c>
      <c r="W172" s="14" t="str">
        <f t="shared" si="15"/>
        <v>https://transparencia.mpmg.mp.br/download/notas_fiscais/prestacao_de_servicos/2023/12/mpmg_nota_fiscal_1951-2023_unid_1091_contrato_036-19 .pdf</v>
      </c>
      <c r="X172" s="15">
        <f t="shared" si="20"/>
        <v>1951</v>
      </c>
      <c r="Y172" s="16" t="s">
        <v>1165</v>
      </c>
    </row>
    <row r="173" spans="2:25" ht="11.25" customHeight="1" x14ac:dyDescent="0.2">
      <c r="B173" s="25" t="s">
        <v>27</v>
      </c>
      <c r="C173" s="26" t="s">
        <v>663</v>
      </c>
      <c r="D173" s="27" t="s">
        <v>664</v>
      </c>
      <c r="E173" s="28" t="s">
        <v>665</v>
      </c>
      <c r="F173" s="28" t="s">
        <v>666</v>
      </c>
      <c r="G173" s="29" t="s">
        <v>667</v>
      </c>
      <c r="H173" s="30">
        <f t="shared" si="16"/>
        <v>45286</v>
      </c>
      <c r="I173" s="30">
        <v>45288</v>
      </c>
      <c r="J173" s="28" t="s">
        <v>668</v>
      </c>
      <c r="K173" s="31">
        <v>1266.1300000000001</v>
      </c>
      <c r="L173" s="25" t="s">
        <v>33</v>
      </c>
      <c r="M173" s="32" t="str">
        <f t="shared" si="17"/>
        <v>23.23.0031640.38</v>
      </c>
      <c r="N173" s="32" t="s">
        <v>34</v>
      </c>
      <c r="O173" s="25" t="s">
        <v>35</v>
      </c>
      <c r="P173" s="32" t="str">
        <f t="shared" si="18"/>
        <v xml:space="preserve">016-23 </v>
      </c>
      <c r="Q173" s="25" t="str">
        <f t="shared" si="19"/>
        <v xml:space="preserve">mpmg_nota_fiscal_23.23.0031640.38-2023_unid_1091_contrato_016-23 </v>
      </c>
      <c r="R173" s="25" t="s">
        <v>669</v>
      </c>
      <c r="S173" s="14" t="s">
        <v>37</v>
      </c>
      <c r="T173" s="14" t="s">
        <v>991</v>
      </c>
      <c r="U173" s="14" t="str">
        <f t="shared" si="14"/>
        <v xml:space="preserve">mpmg_nota_fiscal_23.23.0031640.38-2023_unid_1091_contrato_016-23 </v>
      </c>
      <c r="V173" s="14" t="s">
        <v>38</v>
      </c>
      <c r="W173" s="14" t="str">
        <f t="shared" si="15"/>
        <v>https://transparencia.mpmg.mp.br/download/notas_fiscais/prestacao_de_servicos/2023/12/mpmg_nota_fiscal_23.23.0031640.38-2023_unid_1091_contrato_016-23 .pdf</v>
      </c>
      <c r="X173" s="15" t="str">
        <f t="shared" si="20"/>
        <v>23.23.0031640.38</v>
      </c>
      <c r="Y173" s="16" t="s">
        <v>1166</v>
      </c>
    </row>
    <row r="174" spans="2:25" ht="11.25" customHeight="1" x14ac:dyDescent="0.2">
      <c r="B174" s="25" t="s">
        <v>27</v>
      </c>
      <c r="C174" s="26" t="s">
        <v>387</v>
      </c>
      <c r="D174" s="27" t="s">
        <v>388</v>
      </c>
      <c r="E174" s="28" t="s">
        <v>389</v>
      </c>
      <c r="F174" s="28" t="s">
        <v>390</v>
      </c>
      <c r="G174" s="29">
        <v>1953050</v>
      </c>
      <c r="H174" s="30">
        <f t="shared" si="16"/>
        <v>45287</v>
      </c>
      <c r="I174" s="30">
        <v>45289</v>
      </c>
      <c r="J174" s="28" t="s">
        <v>391</v>
      </c>
      <c r="K174" s="31">
        <v>84812.94</v>
      </c>
      <c r="L174" s="25" t="s">
        <v>33</v>
      </c>
      <c r="M174" s="32">
        <f t="shared" si="17"/>
        <v>1953050</v>
      </c>
      <c r="N174" s="32" t="s">
        <v>34</v>
      </c>
      <c r="O174" s="25" t="s">
        <v>35</v>
      </c>
      <c r="P174" s="32" t="str">
        <f t="shared" si="18"/>
        <v xml:space="preserve">131-22 </v>
      </c>
      <c r="Q174" s="25" t="str">
        <f t="shared" si="19"/>
        <v xml:space="preserve">mpmg_nota_fiscal_1953050-2023_unid_1091_contrato_131-22 </v>
      </c>
      <c r="R174" s="25" t="s">
        <v>392</v>
      </c>
      <c r="S174" s="14" t="s">
        <v>37</v>
      </c>
      <c r="T174" s="14" t="s">
        <v>991</v>
      </c>
      <c r="U174" s="14" t="str">
        <f t="shared" si="14"/>
        <v xml:space="preserve">mpmg_nota_fiscal_1953050-2023_unid_1091_contrato_131-22 </v>
      </c>
      <c r="V174" s="14" t="s">
        <v>38</v>
      </c>
      <c r="W174" s="14" t="str">
        <f t="shared" si="15"/>
        <v>https://transparencia.mpmg.mp.br/download/notas_fiscais/prestacao_de_servicos/2023/12/mpmg_nota_fiscal_1953050-2023_unid_1091_contrato_131-22 .pdf</v>
      </c>
      <c r="X174" s="15">
        <f t="shared" si="20"/>
        <v>1953050</v>
      </c>
      <c r="Y174" s="16" t="s">
        <v>1167</v>
      </c>
    </row>
    <row r="175" spans="2:25" ht="11.25" customHeight="1" x14ac:dyDescent="0.2">
      <c r="B175" s="25" t="s">
        <v>27</v>
      </c>
      <c r="C175" s="26" t="s">
        <v>539</v>
      </c>
      <c r="D175" s="27" t="s">
        <v>540</v>
      </c>
      <c r="E175" s="28" t="s">
        <v>541</v>
      </c>
      <c r="F175" s="28" t="s">
        <v>542</v>
      </c>
      <c r="G175" s="29">
        <v>200419</v>
      </c>
      <c r="H175" s="30">
        <f t="shared" si="16"/>
        <v>45287</v>
      </c>
      <c r="I175" s="30">
        <v>45289</v>
      </c>
      <c r="J175" s="28" t="s">
        <v>543</v>
      </c>
      <c r="K175" s="31">
        <v>2860</v>
      </c>
      <c r="L175" s="25" t="s">
        <v>33</v>
      </c>
      <c r="M175" s="32">
        <f t="shared" si="17"/>
        <v>200419</v>
      </c>
      <c r="N175" s="32" t="s">
        <v>34</v>
      </c>
      <c r="O175" s="25" t="s">
        <v>35</v>
      </c>
      <c r="P175" s="32" t="str">
        <f t="shared" si="18"/>
        <v xml:space="preserve">204-22 </v>
      </c>
      <c r="Q175" s="25" t="str">
        <f t="shared" si="19"/>
        <v xml:space="preserve">mpmg_nota_fiscal_200419-2023_unid_1091_contrato_204-22 </v>
      </c>
      <c r="R175" s="25" t="s">
        <v>544</v>
      </c>
      <c r="S175" s="14" t="s">
        <v>37</v>
      </c>
      <c r="T175" s="14" t="s">
        <v>991</v>
      </c>
      <c r="U175" s="14" t="str">
        <f t="shared" si="14"/>
        <v xml:space="preserve">mpmg_nota_fiscal_200419-2023_unid_1091_contrato_204-22 </v>
      </c>
      <c r="V175" s="14" t="s">
        <v>38</v>
      </c>
      <c r="W175" s="14" t="str">
        <f t="shared" si="15"/>
        <v>https://transparencia.mpmg.mp.br/download/notas_fiscais/prestacao_de_servicos/2023/12/mpmg_nota_fiscal_200419-2023_unid_1091_contrato_204-22 .pdf</v>
      </c>
      <c r="X175" s="15">
        <f t="shared" si="20"/>
        <v>200419</v>
      </c>
      <c r="Y175" s="16" t="s">
        <v>1168</v>
      </c>
    </row>
    <row r="176" spans="2:25" ht="11.25" customHeight="1" x14ac:dyDescent="0.2">
      <c r="B176" s="25" t="s">
        <v>27</v>
      </c>
      <c r="C176" s="26" t="s">
        <v>455</v>
      </c>
      <c r="D176" s="27" t="s">
        <v>456</v>
      </c>
      <c r="E176" s="28" t="s">
        <v>457</v>
      </c>
      <c r="F176" s="28" t="s">
        <v>458</v>
      </c>
      <c r="G176" s="29">
        <v>91845240</v>
      </c>
      <c r="H176" s="30">
        <f t="shared" si="16"/>
        <v>45288</v>
      </c>
      <c r="I176" s="30">
        <v>45292</v>
      </c>
      <c r="J176" s="28" t="s">
        <v>459</v>
      </c>
      <c r="K176" s="31">
        <v>750.41</v>
      </c>
      <c r="L176" s="25" t="s">
        <v>33</v>
      </c>
      <c r="M176" s="32">
        <f t="shared" si="17"/>
        <v>91845240</v>
      </c>
      <c r="N176" s="32" t="s">
        <v>34</v>
      </c>
      <c r="O176" s="25" t="s">
        <v>35</v>
      </c>
      <c r="P176" s="32" t="str">
        <f t="shared" si="18"/>
        <v xml:space="preserve">176-18 </v>
      </c>
      <c r="Q176" s="25" t="str">
        <f t="shared" si="19"/>
        <v xml:space="preserve">mpmg_nota_fiscal_91845240-2023_unid_1091_contrato_176-18 </v>
      </c>
      <c r="R176" s="25" t="s">
        <v>460</v>
      </c>
      <c r="S176" s="14" t="s">
        <v>37</v>
      </c>
      <c r="T176" s="14" t="s">
        <v>991</v>
      </c>
      <c r="U176" s="14" t="str">
        <f t="shared" si="14"/>
        <v xml:space="preserve">mpmg_nota_fiscal_91845240-2023_unid_1091_contrato_176-18 </v>
      </c>
      <c r="V176" s="14" t="s">
        <v>38</v>
      </c>
      <c r="W176" s="14" t="str">
        <f t="shared" si="15"/>
        <v>https://transparencia.mpmg.mp.br/download/notas_fiscais/prestacao_de_servicos/2023/12/mpmg_nota_fiscal_91845240-2023_unid_1091_contrato_176-18 .pdf</v>
      </c>
      <c r="X176" s="15">
        <f t="shared" si="20"/>
        <v>91845240</v>
      </c>
      <c r="Y176" s="16" t="s">
        <v>1169</v>
      </c>
    </row>
    <row r="177" spans="2:25" ht="11.25" customHeight="1" x14ac:dyDescent="0.2">
      <c r="B177" s="25" t="s">
        <v>27</v>
      </c>
      <c r="C177" s="26" t="s">
        <v>609</v>
      </c>
      <c r="D177" s="27" t="s">
        <v>610</v>
      </c>
      <c r="E177" s="28" t="s">
        <v>611</v>
      </c>
      <c r="F177" s="28" t="s">
        <v>185</v>
      </c>
      <c r="G177" s="29">
        <v>455</v>
      </c>
      <c r="H177" s="30">
        <f t="shared" si="16"/>
        <v>45289</v>
      </c>
      <c r="I177" s="30">
        <v>45293</v>
      </c>
      <c r="J177" s="28" t="s">
        <v>612</v>
      </c>
      <c r="K177" s="31">
        <v>240</v>
      </c>
      <c r="L177" s="25" t="s">
        <v>33</v>
      </c>
      <c r="M177" s="32">
        <f t="shared" si="17"/>
        <v>455</v>
      </c>
      <c r="N177" s="32" t="s">
        <v>34</v>
      </c>
      <c r="O177" s="25" t="s">
        <v>35</v>
      </c>
      <c r="P177" s="32" t="str">
        <f t="shared" si="18"/>
        <v xml:space="preserve">028-21 </v>
      </c>
      <c r="Q177" s="25" t="str">
        <f t="shared" si="19"/>
        <v xml:space="preserve">mpmg_nota_fiscal_455-2023_unid_1091_contrato_028-21 </v>
      </c>
      <c r="R177" s="25" t="s">
        <v>613</v>
      </c>
      <c r="S177" s="14" t="s">
        <v>37</v>
      </c>
      <c r="T177" s="14" t="s">
        <v>991</v>
      </c>
      <c r="U177" s="14" t="str">
        <f t="shared" si="14"/>
        <v xml:space="preserve">mpmg_nota_fiscal_455-2023_unid_1091_contrato_028-21 </v>
      </c>
      <c r="V177" s="14" t="s">
        <v>38</v>
      </c>
      <c r="W177" s="14" t="str">
        <f t="shared" si="15"/>
        <v>https://transparencia.mpmg.mp.br/download/notas_fiscais/prestacao_de_servicos/2023/12/mpmg_nota_fiscal_455-2023_unid_1091_contrato_028-21 .pdf</v>
      </c>
      <c r="X177" s="15">
        <f t="shared" si="20"/>
        <v>455</v>
      </c>
      <c r="Y177" s="16" t="s">
        <v>1170</v>
      </c>
    </row>
    <row r="178" spans="2:25" ht="11.25" customHeight="1" x14ac:dyDescent="0.2">
      <c r="B178" s="25" t="s">
        <v>27</v>
      </c>
      <c r="C178" s="26" t="s">
        <v>792</v>
      </c>
      <c r="D178" s="27" t="s">
        <v>793</v>
      </c>
      <c r="E178" s="28" t="s">
        <v>794</v>
      </c>
      <c r="F178" s="28" t="s">
        <v>795</v>
      </c>
      <c r="G178" s="29">
        <v>354</v>
      </c>
      <c r="H178" s="30">
        <f t="shared" si="16"/>
        <v>45289</v>
      </c>
      <c r="I178" s="30">
        <v>45293</v>
      </c>
      <c r="J178" s="28" t="s">
        <v>796</v>
      </c>
      <c r="K178" s="31">
        <v>31965.87</v>
      </c>
      <c r="L178" s="25" t="s">
        <v>33</v>
      </c>
      <c r="M178" s="32">
        <f t="shared" si="17"/>
        <v>354</v>
      </c>
      <c r="N178" s="32" t="s">
        <v>34</v>
      </c>
      <c r="O178" s="25" t="s">
        <v>35</v>
      </c>
      <c r="P178" s="32" t="str">
        <f t="shared" si="18"/>
        <v xml:space="preserve">140-18 </v>
      </c>
      <c r="Q178" s="25" t="str">
        <f t="shared" si="19"/>
        <v xml:space="preserve">mpmg_nota_fiscal_354-2023_unid_1091_contrato_140-18 </v>
      </c>
      <c r="R178" s="25" t="s">
        <v>797</v>
      </c>
      <c r="S178" s="14" t="s">
        <v>37</v>
      </c>
      <c r="T178" s="14" t="s">
        <v>991</v>
      </c>
      <c r="U178" s="14" t="str">
        <f t="shared" si="14"/>
        <v xml:space="preserve">mpmg_nota_fiscal_354-2023_unid_1091_contrato_140-18 </v>
      </c>
      <c r="V178" s="14" t="s">
        <v>38</v>
      </c>
      <c r="W178" s="14" t="str">
        <f t="shared" si="15"/>
        <v>https://transparencia.mpmg.mp.br/download/notas_fiscais/prestacao_de_servicos/2023/12/mpmg_nota_fiscal_354-2023_unid_1091_contrato_140-18 .pdf</v>
      </c>
      <c r="X178" s="15">
        <f t="shared" si="20"/>
        <v>354</v>
      </c>
      <c r="Y178" s="16" t="s">
        <v>1171</v>
      </c>
    </row>
    <row r="179" spans="2:25" ht="11.25" customHeight="1" x14ac:dyDescent="0.2">
      <c r="B179" s="25" t="s">
        <v>27</v>
      </c>
      <c r="C179" s="26" t="s">
        <v>812</v>
      </c>
      <c r="D179" s="27" t="s">
        <v>793</v>
      </c>
      <c r="E179" s="28" t="s">
        <v>813</v>
      </c>
      <c r="F179" s="28" t="s">
        <v>795</v>
      </c>
      <c r="G179" s="29">
        <v>352</v>
      </c>
      <c r="H179" s="30">
        <f t="shared" si="16"/>
        <v>45289</v>
      </c>
      <c r="I179" s="30">
        <v>45293</v>
      </c>
      <c r="J179" s="28" t="s">
        <v>814</v>
      </c>
      <c r="K179" s="31">
        <v>8298.35</v>
      </c>
      <c r="L179" s="25" t="s">
        <v>33</v>
      </c>
      <c r="M179" s="32">
        <f t="shared" si="17"/>
        <v>352</v>
      </c>
      <c r="N179" s="32" t="s">
        <v>34</v>
      </c>
      <c r="O179" s="25" t="s">
        <v>35</v>
      </c>
      <c r="P179" s="32" t="str">
        <f t="shared" si="18"/>
        <v xml:space="preserve">186-20 </v>
      </c>
      <c r="Q179" s="25" t="str">
        <f t="shared" si="19"/>
        <v xml:space="preserve">mpmg_nota_fiscal_352-2023_unid_1091_contrato_186-20 </v>
      </c>
      <c r="R179" s="25" t="s">
        <v>815</v>
      </c>
      <c r="S179" s="14" t="s">
        <v>37</v>
      </c>
      <c r="T179" s="14" t="s">
        <v>991</v>
      </c>
      <c r="U179" s="14" t="str">
        <f t="shared" si="14"/>
        <v xml:space="preserve">mpmg_nota_fiscal_352-2023_unid_1091_contrato_186-20 </v>
      </c>
      <c r="V179" s="14" t="s">
        <v>38</v>
      </c>
      <c r="W179" s="14" t="str">
        <f t="shared" si="15"/>
        <v>https://transparencia.mpmg.mp.br/download/notas_fiscais/prestacao_de_servicos/2023/12/mpmg_nota_fiscal_352-2023_unid_1091_contrato_186-20 .pdf</v>
      </c>
      <c r="X179" s="15">
        <f t="shared" si="20"/>
        <v>352</v>
      </c>
      <c r="Y179" s="16" t="s">
        <v>1172</v>
      </c>
    </row>
    <row r="180" spans="2:25" ht="11.25" customHeight="1" x14ac:dyDescent="0.2">
      <c r="B180" s="25" t="s">
        <v>27</v>
      </c>
      <c r="C180" s="26" t="s">
        <v>816</v>
      </c>
      <c r="D180" s="27" t="s">
        <v>793</v>
      </c>
      <c r="E180" s="28" t="s">
        <v>794</v>
      </c>
      <c r="F180" s="28" t="s">
        <v>795</v>
      </c>
      <c r="G180" s="29">
        <v>353</v>
      </c>
      <c r="H180" s="30">
        <f t="shared" si="16"/>
        <v>45289</v>
      </c>
      <c r="I180" s="30">
        <v>45293</v>
      </c>
      <c r="J180" s="28" t="s">
        <v>817</v>
      </c>
      <c r="K180" s="31">
        <v>18053.28</v>
      </c>
      <c r="L180" s="25" t="s">
        <v>33</v>
      </c>
      <c r="M180" s="32">
        <f t="shared" si="17"/>
        <v>353</v>
      </c>
      <c r="N180" s="32" t="s">
        <v>34</v>
      </c>
      <c r="O180" s="25" t="s">
        <v>35</v>
      </c>
      <c r="P180" s="32" t="str">
        <f t="shared" si="18"/>
        <v xml:space="preserve">184-19 </v>
      </c>
      <c r="Q180" s="25" t="str">
        <f t="shared" si="19"/>
        <v xml:space="preserve">mpmg_nota_fiscal_353-2023_unid_1091_contrato_184-19 </v>
      </c>
      <c r="R180" s="25" t="s">
        <v>818</v>
      </c>
      <c r="S180" s="14" t="s">
        <v>37</v>
      </c>
      <c r="T180" s="14" t="s">
        <v>991</v>
      </c>
      <c r="U180" s="14" t="str">
        <f t="shared" si="14"/>
        <v xml:space="preserve">mpmg_nota_fiscal_353-2023_unid_1091_contrato_184-19 </v>
      </c>
      <c r="V180" s="14" t="s">
        <v>38</v>
      </c>
      <c r="W180" s="14" t="str">
        <f t="shared" si="15"/>
        <v>https://transparencia.mpmg.mp.br/download/notas_fiscais/prestacao_de_servicos/2023/12/mpmg_nota_fiscal_353-2023_unid_1091_contrato_184-19 .pdf</v>
      </c>
      <c r="X180" s="15">
        <f t="shared" si="20"/>
        <v>353</v>
      </c>
      <c r="Y180" s="16" t="s">
        <v>1173</v>
      </c>
    </row>
    <row r="181" spans="2:25" ht="11.25" customHeight="1" x14ac:dyDescent="0.2">
      <c r="B181" s="25" t="s">
        <v>27</v>
      </c>
      <c r="C181" s="26" t="s">
        <v>849</v>
      </c>
      <c r="D181" s="27" t="s">
        <v>850</v>
      </c>
      <c r="E181" s="28" t="s">
        <v>851</v>
      </c>
      <c r="F181" s="28" t="s">
        <v>852</v>
      </c>
      <c r="G181" s="29">
        <v>909</v>
      </c>
      <c r="H181" s="30">
        <f t="shared" si="16"/>
        <v>45289</v>
      </c>
      <c r="I181" s="30">
        <v>45293</v>
      </c>
      <c r="J181" s="38" t="s">
        <v>853</v>
      </c>
      <c r="K181" s="31">
        <v>463.05</v>
      </c>
      <c r="L181" s="25" t="s">
        <v>33</v>
      </c>
      <c r="M181" s="32">
        <f t="shared" si="17"/>
        <v>909</v>
      </c>
      <c r="N181" s="32" t="s">
        <v>34</v>
      </c>
      <c r="O181" s="25" t="s">
        <v>35</v>
      </c>
      <c r="P181" s="32" t="str">
        <f t="shared" si="18"/>
        <v xml:space="preserve">042-21 </v>
      </c>
      <c r="Q181" s="25" t="str">
        <f t="shared" si="19"/>
        <v xml:space="preserve">mpmg_nota_fiscal_909-2023_unid_1091_contrato_042-21 </v>
      </c>
      <c r="R181" s="25" t="s">
        <v>854</v>
      </c>
      <c r="S181" s="14" t="s">
        <v>37</v>
      </c>
      <c r="T181" s="14" t="s">
        <v>991</v>
      </c>
      <c r="U181" s="14" t="str">
        <f t="shared" si="14"/>
        <v xml:space="preserve">mpmg_nota_fiscal_909-2023_unid_1091_contrato_042-21 </v>
      </c>
      <c r="V181" s="14" t="s">
        <v>38</v>
      </c>
      <c r="W181" s="14" t="str">
        <f t="shared" si="15"/>
        <v>https://transparencia.mpmg.mp.br/download/notas_fiscais/prestacao_de_servicos/2023/12/mpmg_nota_fiscal_909-2023_unid_1091_contrato_042-21 .pdf</v>
      </c>
      <c r="X181" s="15">
        <f t="shared" si="20"/>
        <v>909</v>
      </c>
      <c r="Y181" s="16" t="s">
        <v>1174</v>
      </c>
    </row>
    <row r="182" spans="2:25" ht="11.25" customHeight="1" x14ac:dyDescent="0.2">
      <c r="B182" s="25" t="s">
        <v>27</v>
      </c>
      <c r="C182" s="26" t="s">
        <v>855</v>
      </c>
      <c r="D182" s="27" t="s">
        <v>856</v>
      </c>
      <c r="E182" s="28" t="s">
        <v>857</v>
      </c>
      <c r="F182" s="28" t="s">
        <v>858</v>
      </c>
      <c r="G182" s="29">
        <v>44079674</v>
      </c>
      <c r="H182" s="30">
        <f t="shared" si="16"/>
        <v>45289</v>
      </c>
      <c r="I182" s="30">
        <v>45293</v>
      </c>
      <c r="J182" s="28" t="s">
        <v>859</v>
      </c>
      <c r="K182" s="31">
        <v>7826.28</v>
      </c>
      <c r="L182" s="25" t="s">
        <v>33</v>
      </c>
      <c r="M182" s="32">
        <f t="shared" si="17"/>
        <v>44079674</v>
      </c>
      <c r="N182" s="32" t="s">
        <v>34</v>
      </c>
      <c r="O182" s="25" t="s">
        <v>35</v>
      </c>
      <c r="P182" s="32" t="str">
        <f t="shared" si="18"/>
        <v xml:space="preserve">091-19 </v>
      </c>
      <c r="Q182" s="25" t="str">
        <f t="shared" si="19"/>
        <v xml:space="preserve">mpmg_nota_fiscal_44079674-2023_unid_1091_contrato_091-19 </v>
      </c>
      <c r="R182" s="25" t="s">
        <v>860</v>
      </c>
      <c r="S182" s="14" t="s">
        <v>37</v>
      </c>
      <c r="T182" s="14" t="s">
        <v>991</v>
      </c>
      <c r="U182" s="14" t="str">
        <f t="shared" si="14"/>
        <v xml:space="preserve">mpmg_nota_fiscal_44079674-2023_unid_1091_contrato_091-19 </v>
      </c>
      <c r="V182" s="14" t="s">
        <v>38</v>
      </c>
      <c r="W182" s="14" t="str">
        <f t="shared" si="15"/>
        <v>https://transparencia.mpmg.mp.br/download/notas_fiscais/prestacao_de_servicos/2023/12/mpmg_nota_fiscal_44079674-2023_unid_1091_contrato_091-19 .pdf</v>
      </c>
      <c r="X182" s="15">
        <f t="shared" si="20"/>
        <v>44079674</v>
      </c>
      <c r="Y182" s="16" t="s">
        <v>1175</v>
      </c>
    </row>
    <row r="183" spans="2:25" ht="11.25" customHeight="1" x14ac:dyDescent="0.2">
      <c r="B183" s="25" t="s">
        <v>27</v>
      </c>
      <c r="C183" s="26" t="s">
        <v>937</v>
      </c>
      <c r="D183" s="27" t="s">
        <v>938</v>
      </c>
      <c r="E183" s="28" t="s">
        <v>939</v>
      </c>
      <c r="F183" s="28" t="s">
        <v>940</v>
      </c>
      <c r="G183" s="29" t="s">
        <v>941</v>
      </c>
      <c r="H183" s="30">
        <f t="shared" si="16"/>
        <v>45289</v>
      </c>
      <c r="I183" s="30">
        <v>45293</v>
      </c>
      <c r="J183" s="28" t="s">
        <v>942</v>
      </c>
      <c r="K183" s="31">
        <v>650</v>
      </c>
      <c r="L183" s="25" t="s">
        <v>33</v>
      </c>
      <c r="M183" s="32" t="str">
        <f t="shared" si="17"/>
        <v>RPA002</v>
      </c>
      <c r="N183" s="32" t="s">
        <v>34</v>
      </c>
      <c r="O183" s="25" t="s">
        <v>35</v>
      </c>
      <c r="P183" s="32" t="str">
        <f t="shared" si="18"/>
        <v xml:space="preserve">052-23 </v>
      </c>
      <c r="Q183" s="25" t="str">
        <f t="shared" si="19"/>
        <v xml:space="preserve">mpmg_nota_fiscal_RPA002-2023_unid_1091_contrato_052-23 </v>
      </c>
      <c r="R183" s="25" t="s">
        <v>943</v>
      </c>
      <c r="S183" s="14" t="s">
        <v>37</v>
      </c>
      <c r="T183" s="14" t="s">
        <v>991</v>
      </c>
      <c r="U183" s="14" t="str">
        <f t="shared" si="14"/>
        <v xml:space="preserve">mpmg_nota_fiscal_RPA002-2023_unid_1091_contrato_052-23 </v>
      </c>
      <c r="V183" s="14" t="s">
        <v>38</v>
      </c>
      <c r="W183" s="14" t="str">
        <f t="shared" si="15"/>
        <v>https://transparencia.mpmg.mp.br/download/notas_fiscais/prestacao_de_servicos/2023/12/mpmg_nota_fiscal_RPA002-2023_unid_1091_contrato_052-23 .pdf</v>
      </c>
      <c r="X183" s="15" t="str">
        <f t="shared" si="20"/>
        <v>RPA002</v>
      </c>
      <c r="Y183" s="16" t="s">
        <v>1176</v>
      </c>
    </row>
    <row r="184" spans="2:25" ht="11.25" customHeight="1" x14ac:dyDescent="0.2">
      <c r="B184" s="25" t="s">
        <v>27</v>
      </c>
      <c r="C184" s="26" t="s">
        <v>891</v>
      </c>
      <c r="D184" s="27" t="s">
        <v>892</v>
      </c>
      <c r="E184" s="28" t="s">
        <v>893</v>
      </c>
      <c r="F184" s="28" t="s">
        <v>396</v>
      </c>
      <c r="G184" s="29">
        <v>709</v>
      </c>
      <c r="H184" s="30">
        <f t="shared" si="16"/>
        <v>45292</v>
      </c>
      <c r="I184" s="30">
        <v>45294</v>
      </c>
      <c r="J184" s="28" t="s">
        <v>894</v>
      </c>
      <c r="K184" s="31">
        <v>9557.65</v>
      </c>
      <c r="L184" s="25" t="s">
        <v>33</v>
      </c>
      <c r="M184" s="32">
        <f t="shared" si="17"/>
        <v>709</v>
      </c>
      <c r="N184" s="32" t="s">
        <v>34</v>
      </c>
      <c r="O184" s="25" t="s">
        <v>35</v>
      </c>
      <c r="P184" s="32" t="str">
        <f t="shared" si="18"/>
        <v xml:space="preserve">216-20 </v>
      </c>
      <c r="Q184" s="25" t="str">
        <f t="shared" si="19"/>
        <v xml:space="preserve">mpmg_nota_fiscal_709-2023_unid_1091_contrato_216-20 </v>
      </c>
      <c r="R184" s="25" t="s">
        <v>895</v>
      </c>
      <c r="S184" s="14" t="s">
        <v>37</v>
      </c>
      <c r="T184" s="14" t="s">
        <v>991</v>
      </c>
      <c r="U184" s="14" t="str">
        <f t="shared" si="14"/>
        <v xml:space="preserve">mpmg_nota_fiscal_709-2023_unid_1091_contrato_216-20 </v>
      </c>
      <c r="V184" s="14" t="s">
        <v>38</v>
      </c>
      <c r="W184" s="14" t="str">
        <f t="shared" si="15"/>
        <v>https://transparencia.mpmg.mp.br/download/notas_fiscais/prestacao_de_servicos/2023/12/mpmg_nota_fiscal_709-2023_unid_1091_contrato_216-20 .pdf</v>
      </c>
      <c r="X184" s="15">
        <f t="shared" si="20"/>
        <v>709</v>
      </c>
      <c r="Y184" s="16" t="s">
        <v>1177</v>
      </c>
    </row>
    <row r="185" spans="2:25" ht="11.25" customHeight="1" x14ac:dyDescent="0.2">
      <c r="B185" s="25" t="s">
        <v>27</v>
      </c>
      <c r="C185" s="26" t="s">
        <v>930</v>
      </c>
      <c r="D185" s="27" t="s">
        <v>394</v>
      </c>
      <c r="E185" s="28" t="s">
        <v>395</v>
      </c>
      <c r="F185" s="28" t="s">
        <v>931</v>
      </c>
      <c r="G185" s="29">
        <v>333</v>
      </c>
      <c r="H185" s="30">
        <f t="shared" si="16"/>
        <v>45292</v>
      </c>
      <c r="I185" s="30">
        <v>45294</v>
      </c>
      <c r="J185" s="28" t="s">
        <v>932</v>
      </c>
      <c r="K185" s="31">
        <v>716874.88</v>
      </c>
      <c r="L185" s="25" t="s">
        <v>33</v>
      </c>
      <c r="M185" s="32">
        <f t="shared" si="17"/>
        <v>333</v>
      </c>
      <c r="N185" s="32" t="s">
        <v>34</v>
      </c>
      <c r="O185" s="25" t="s">
        <v>35</v>
      </c>
      <c r="P185" s="32" t="str">
        <f t="shared" si="18"/>
        <v xml:space="preserve">149-21 </v>
      </c>
      <c r="Q185" s="25" t="str">
        <f t="shared" si="19"/>
        <v xml:space="preserve">mpmg_nota_fiscal_333-2023_unid_1091_contrato_149-21 </v>
      </c>
      <c r="R185" s="25" t="s">
        <v>933</v>
      </c>
      <c r="S185" s="14" t="s">
        <v>37</v>
      </c>
      <c r="T185" s="14" t="s">
        <v>991</v>
      </c>
      <c r="U185" s="14" t="str">
        <f t="shared" si="14"/>
        <v xml:space="preserve">mpmg_nota_fiscal_333-2023_unid_1091_contrato_149-21 </v>
      </c>
      <c r="V185" s="14" t="s">
        <v>38</v>
      </c>
      <c r="W185" s="14" t="str">
        <f t="shared" si="15"/>
        <v>https://transparencia.mpmg.mp.br/download/notas_fiscais/prestacao_de_servicos/2023/12/mpmg_nota_fiscal_333-2023_unid_1091_contrato_149-21 .pdf</v>
      </c>
      <c r="X185" s="15">
        <f t="shared" si="20"/>
        <v>333</v>
      </c>
      <c r="Y185" s="16" t="s">
        <v>1178</v>
      </c>
    </row>
    <row r="186" spans="2:25" ht="11.25" customHeight="1" x14ac:dyDescent="0.2">
      <c r="B186" s="25" t="s">
        <v>27</v>
      </c>
      <c r="C186" s="26" t="s">
        <v>861</v>
      </c>
      <c r="D186" s="27" t="s">
        <v>862</v>
      </c>
      <c r="E186" s="28" t="s">
        <v>863</v>
      </c>
      <c r="F186" s="28" t="s">
        <v>864</v>
      </c>
      <c r="G186" s="29">
        <v>1653</v>
      </c>
      <c r="H186" s="30">
        <f t="shared" si="16"/>
        <v>45293</v>
      </c>
      <c r="I186" s="30">
        <v>45295</v>
      </c>
      <c r="J186" s="28" t="s">
        <v>865</v>
      </c>
      <c r="K186" s="31">
        <v>3415.98</v>
      </c>
      <c r="L186" s="25" t="s">
        <v>33</v>
      </c>
      <c r="M186" s="32">
        <f t="shared" si="17"/>
        <v>1653</v>
      </c>
      <c r="N186" s="32" t="s">
        <v>34</v>
      </c>
      <c r="O186" s="25" t="s">
        <v>35</v>
      </c>
      <c r="P186" s="32" t="str">
        <f t="shared" si="18"/>
        <v xml:space="preserve">027-19 </v>
      </c>
      <c r="Q186" s="25" t="str">
        <f t="shared" si="19"/>
        <v xml:space="preserve">mpmg_nota_fiscal_1653-2023_unid_1091_contrato_027-19 </v>
      </c>
      <c r="R186" s="25" t="s">
        <v>866</v>
      </c>
      <c r="S186" s="14" t="s">
        <v>37</v>
      </c>
      <c r="T186" s="14" t="s">
        <v>991</v>
      </c>
      <c r="U186" s="14" t="str">
        <f t="shared" si="14"/>
        <v xml:space="preserve">mpmg_nota_fiscal_1653-2023_unid_1091_contrato_027-19 </v>
      </c>
      <c r="V186" s="14" t="s">
        <v>38</v>
      </c>
      <c r="W186" s="14" t="str">
        <f t="shared" si="15"/>
        <v>https://transparencia.mpmg.mp.br/download/notas_fiscais/prestacao_de_servicos/2023/12/mpmg_nota_fiscal_1653-2023_unid_1091_contrato_027-19 .pdf</v>
      </c>
      <c r="X186" s="15">
        <f t="shared" si="20"/>
        <v>1653</v>
      </c>
      <c r="Y186" s="16" t="s">
        <v>1179</v>
      </c>
    </row>
    <row r="187" spans="2:25" ht="11.25" customHeight="1" x14ac:dyDescent="0.2">
      <c r="B187" s="25" t="s">
        <v>27</v>
      </c>
      <c r="C187" s="26" t="s">
        <v>882</v>
      </c>
      <c r="D187" s="27" t="s">
        <v>868</v>
      </c>
      <c r="E187" s="28" t="s">
        <v>883</v>
      </c>
      <c r="F187" s="28" t="s">
        <v>884</v>
      </c>
      <c r="G187" s="29">
        <v>41419</v>
      </c>
      <c r="H187" s="30">
        <f t="shared" si="16"/>
        <v>45293</v>
      </c>
      <c r="I187" s="30">
        <v>45295</v>
      </c>
      <c r="J187" s="28" t="s">
        <v>885</v>
      </c>
      <c r="K187" s="31">
        <v>15400</v>
      </c>
      <c r="L187" s="25" t="s">
        <v>33</v>
      </c>
      <c r="M187" s="32">
        <f t="shared" si="17"/>
        <v>41419</v>
      </c>
      <c r="N187" s="32" t="s">
        <v>34</v>
      </c>
      <c r="O187" s="25" t="s">
        <v>35</v>
      </c>
      <c r="P187" s="32" t="str">
        <f t="shared" si="18"/>
        <v xml:space="preserve">001-23 </v>
      </c>
      <c r="Q187" s="25" t="str">
        <f t="shared" si="19"/>
        <v xml:space="preserve">mpmg_nota_fiscal_41419-2023_unid_1091_contrato_001-23 </v>
      </c>
      <c r="R187" s="25" t="s">
        <v>886</v>
      </c>
      <c r="S187" s="14" t="s">
        <v>37</v>
      </c>
      <c r="T187" s="14" t="s">
        <v>991</v>
      </c>
      <c r="U187" s="14" t="str">
        <f t="shared" si="14"/>
        <v xml:space="preserve">mpmg_nota_fiscal_41419-2023_unid_1091_contrato_001-23 </v>
      </c>
      <c r="V187" s="14" t="s">
        <v>38</v>
      </c>
      <c r="W187" s="14" t="str">
        <f t="shared" si="15"/>
        <v>https://transparencia.mpmg.mp.br/download/notas_fiscais/prestacao_de_servicos/2023/12/mpmg_nota_fiscal_41419-2023_unid_1091_contrato_001-23 .pdf</v>
      </c>
      <c r="X187" s="15">
        <f t="shared" si="20"/>
        <v>41419</v>
      </c>
      <c r="Y187" s="16" t="s">
        <v>1180</v>
      </c>
    </row>
    <row r="188" spans="2:25" ht="11.25" customHeight="1" x14ac:dyDescent="0.2">
      <c r="B188" s="25" t="s">
        <v>27</v>
      </c>
      <c r="C188" s="26" t="s">
        <v>882</v>
      </c>
      <c r="D188" s="27" t="s">
        <v>868</v>
      </c>
      <c r="E188" s="28" t="s">
        <v>887</v>
      </c>
      <c r="F188" s="28" t="s">
        <v>884</v>
      </c>
      <c r="G188" s="29">
        <v>11924</v>
      </c>
      <c r="H188" s="30">
        <f t="shared" si="16"/>
        <v>45293</v>
      </c>
      <c r="I188" s="30">
        <v>45295</v>
      </c>
      <c r="J188" s="28" t="s">
        <v>885</v>
      </c>
      <c r="K188" s="31">
        <v>420</v>
      </c>
      <c r="L188" s="25" t="s">
        <v>33</v>
      </c>
      <c r="M188" s="32">
        <f t="shared" si="17"/>
        <v>11924</v>
      </c>
      <c r="N188" s="32" t="s">
        <v>34</v>
      </c>
      <c r="O188" s="25" t="s">
        <v>35</v>
      </c>
      <c r="P188" s="32" t="str">
        <f t="shared" si="18"/>
        <v xml:space="preserve">001-23 </v>
      </c>
      <c r="Q188" s="25" t="str">
        <f t="shared" si="19"/>
        <v xml:space="preserve">mpmg_nota_fiscal_11924-2023_unid_1091_contrato_001-23 </v>
      </c>
      <c r="R188" s="25" t="s">
        <v>888</v>
      </c>
      <c r="S188" s="14" t="s">
        <v>37</v>
      </c>
      <c r="T188" s="14" t="s">
        <v>991</v>
      </c>
      <c r="U188" s="14" t="str">
        <f t="shared" si="14"/>
        <v xml:space="preserve">mpmg_nota_fiscal_11924-2023_unid_1091_contrato_001-23 </v>
      </c>
      <c r="V188" s="14" t="s">
        <v>38</v>
      </c>
      <c r="W188" s="14" t="str">
        <f t="shared" si="15"/>
        <v>https://transparencia.mpmg.mp.br/download/notas_fiscais/prestacao_de_servicos/2023/12/mpmg_nota_fiscal_11924-2023_unid_1091_contrato_001-23 .pdf</v>
      </c>
      <c r="X188" s="15">
        <f t="shared" si="20"/>
        <v>11924</v>
      </c>
      <c r="Y188" s="16" t="s">
        <v>1181</v>
      </c>
    </row>
    <row r="189" spans="2:25" ht="11.25" customHeight="1" x14ac:dyDescent="0.2">
      <c r="B189" s="25" t="s">
        <v>27</v>
      </c>
      <c r="C189" s="26" t="s">
        <v>896</v>
      </c>
      <c r="D189" s="27" t="s">
        <v>892</v>
      </c>
      <c r="E189" s="28" t="s">
        <v>893</v>
      </c>
      <c r="F189" s="28" t="s">
        <v>396</v>
      </c>
      <c r="G189" s="29">
        <v>710</v>
      </c>
      <c r="H189" s="30">
        <f t="shared" si="16"/>
        <v>45293</v>
      </c>
      <c r="I189" s="30">
        <v>45295</v>
      </c>
      <c r="J189" s="28" t="s">
        <v>894</v>
      </c>
      <c r="K189" s="31">
        <v>31374.03</v>
      </c>
      <c r="L189" s="25" t="s">
        <v>33</v>
      </c>
      <c r="M189" s="32">
        <f t="shared" si="17"/>
        <v>710</v>
      </c>
      <c r="N189" s="32" t="s">
        <v>34</v>
      </c>
      <c r="O189" s="25" t="s">
        <v>35</v>
      </c>
      <c r="P189" s="32" t="str">
        <f t="shared" si="18"/>
        <v xml:space="preserve">216-20 </v>
      </c>
      <c r="Q189" s="25" t="str">
        <f t="shared" si="19"/>
        <v xml:space="preserve">mpmg_nota_fiscal_710-2023_unid_1091_contrato_216-20 </v>
      </c>
      <c r="R189" s="25" t="s">
        <v>897</v>
      </c>
      <c r="S189" s="14" t="s">
        <v>37</v>
      </c>
      <c r="T189" s="14" t="s">
        <v>991</v>
      </c>
      <c r="U189" s="14" t="str">
        <f t="shared" si="14"/>
        <v xml:space="preserve">mpmg_nota_fiscal_710-2023_unid_1091_contrato_216-20 </v>
      </c>
      <c r="V189" s="14" t="s">
        <v>38</v>
      </c>
      <c r="W189" s="14" t="str">
        <f t="shared" si="15"/>
        <v>https://transparencia.mpmg.mp.br/download/notas_fiscais/prestacao_de_servicos/2023/12/mpmg_nota_fiscal_710-2023_unid_1091_contrato_216-20 .pdf</v>
      </c>
      <c r="X189" s="15">
        <f t="shared" si="20"/>
        <v>710</v>
      </c>
      <c r="Y189" s="16" t="s">
        <v>1182</v>
      </c>
    </row>
    <row r="190" spans="2:25" ht="11.25" customHeight="1" x14ac:dyDescent="0.2">
      <c r="B190" s="25" t="s">
        <v>27</v>
      </c>
      <c r="C190" s="26" t="s">
        <v>934</v>
      </c>
      <c r="D190" s="27" t="s">
        <v>137</v>
      </c>
      <c r="E190" s="28" t="s">
        <v>138</v>
      </c>
      <c r="F190" s="28" t="s">
        <v>139</v>
      </c>
      <c r="G190" s="29" t="s">
        <v>140</v>
      </c>
      <c r="H190" s="30">
        <f t="shared" si="16"/>
        <v>45293</v>
      </c>
      <c r="I190" s="30">
        <v>45295</v>
      </c>
      <c r="J190" s="28" t="s">
        <v>141</v>
      </c>
      <c r="K190" s="31">
        <v>250</v>
      </c>
      <c r="L190" s="25" t="s">
        <v>33</v>
      </c>
      <c r="M190" s="32" t="str">
        <f t="shared" si="17"/>
        <v>RPASN</v>
      </c>
      <c r="N190" s="32" t="s">
        <v>34</v>
      </c>
      <c r="O190" s="25" t="s">
        <v>35</v>
      </c>
      <c r="P190" s="32" t="str">
        <f t="shared" si="18"/>
        <v xml:space="preserve">158-21 </v>
      </c>
      <c r="Q190" s="25" t="str">
        <f t="shared" si="19"/>
        <v xml:space="preserve">mpmg_nota_fiscal_RPASN-2023_unid_1091_contrato_158-21 </v>
      </c>
      <c r="R190" s="25" t="s">
        <v>142</v>
      </c>
      <c r="S190" s="14" t="s">
        <v>37</v>
      </c>
      <c r="T190" s="14" t="s">
        <v>991</v>
      </c>
      <c r="U190" s="14" t="str">
        <f t="shared" si="14"/>
        <v xml:space="preserve">mpmg_nota_fiscal_RPASN-2023_unid_1091_contrato_158-21 </v>
      </c>
      <c r="V190" s="14" t="s">
        <v>38</v>
      </c>
      <c r="W190" s="14" t="str">
        <f t="shared" si="15"/>
        <v>https://transparencia.mpmg.mp.br/download/notas_fiscais/prestacao_de_servicos/2023/12/mpmg_nota_fiscal_RPASN-2023_unid_1091_contrato_158-21 .pdf</v>
      </c>
      <c r="X190" s="15" t="str">
        <f t="shared" si="20"/>
        <v>RPASN</v>
      </c>
      <c r="Y190" s="16" t="s">
        <v>1033</v>
      </c>
    </row>
    <row r="191" spans="2:25" ht="11.25" customHeight="1" x14ac:dyDescent="0.2">
      <c r="B191" s="25" t="s">
        <v>27</v>
      </c>
      <c r="C191" s="26" t="s">
        <v>657</v>
      </c>
      <c r="D191" s="27" t="s">
        <v>658</v>
      </c>
      <c r="E191" s="28" t="s">
        <v>659</v>
      </c>
      <c r="F191" s="28" t="s">
        <v>660</v>
      </c>
      <c r="G191" s="29">
        <v>40781</v>
      </c>
      <c r="H191" s="30">
        <f t="shared" si="16"/>
        <v>45294</v>
      </c>
      <c r="I191" s="30">
        <v>45296</v>
      </c>
      <c r="J191" s="28" t="s">
        <v>661</v>
      </c>
      <c r="K191" s="31">
        <v>214658.08</v>
      </c>
      <c r="L191" s="25" t="s">
        <v>33</v>
      </c>
      <c r="M191" s="32">
        <f t="shared" si="17"/>
        <v>40781</v>
      </c>
      <c r="N191" s="32" t="s">
        <v>34</v>
      </c>
      <c r="O191" s="25" t="s">
        <v>35</v>
      </c>
      <c r="P191" s="32" t="str">
        <f t="shared" si="18"/>
        <v xml:space="preserve">089-23 </v>
      </c>
      <c r="Q191" s="25" t="str">
        <f t="shared" si="19"/>
        <v xml:space="preserve">mpmg_nota_fiscal_40781-2023_unid_1091_contrato_089-23 </v>
      </c>
      <c r="R191" s="25" t="s">
        <v>662</v>
      </c>
      <c r="S191" s="14" t="s">
        <v>37</v>
      </c>
      <c r="T191" s="14" t="s">
        <v>991</v>
      </c>
      <c r="U191" s="14" t="str">
        <f t="shared" si="14"/>
        <v xml:space="preserve">mpmg_nota_fiscal_40781-2023_unid_1091_contrato_089-23 </v>
      </c>
      <c r="V191" s="14" t="s">
        <v>38</v>
      </c>
      <c r="W191" s="14" t="str">
        <f t="shared" si="15"/>
        <v>https://transparencia.mpmg.mp.br/download/notas_fiscais/prestacao_de_servicos/2023/12/mpmg_nota_fiscal_40781-2023_unid_1091_contrato_089-23 .pdf</v>
      </c>
      <c r="X191" s="15">
        <f t="shared" si="20"/>
        <v>40781</v>
      </c>
      <c r="Y191" s="16" t="s">
        <v>1183</v>
      </c>
    </row>
    <row r="192" spans="2:25" ht="11.25" customHeight="1" x14ac:dyDescent="0.2">
      <c r="B192" s="25" t="s">
        <v>27</v>
      </c>
      <c r="C192" s="26" t="s">
        <v>976</v>
      </c>
      <c r="D192" s="27" t="s">
        <v>977</v>
      </c>
      <c r="E192" s="28" t="s">
        <v>978</v>
      </c>
      <c r="F192" s="28" t="s">
        <v>979</v>
      </c>
      <c r="G192" s="29">
        <v>1277</v>
      </c>
      <c r="H192" s="30">
        <f t="shared" si="16"/>
        <v>45294</v>
      </c>
      <c r="I192" s="30">
        <v>45296</v>
      </c>
      <c r="J192" s="28" t="s">
        <v>980</v>
      </c>
      <c r="K192" s="31">
        <v>16940.89</v>
      </c>
      <c r="L192" s="25" t="s">
        <v>33</v>
      </c>
      <c r="M192" s="32">
        <f t="shared" si="17"/>
        <v>1277</v>
      </c>
      <c r="N192" s="32" t="s">
        <v>34</v>
      </c>
      <c r="O192" s="25" t="s">
        <v>35</v>
      </c>
      <c r="P192" s="32" t="str">
        <f t="shared" si="18"/>
        <v xml:space="preserve">198-22 </v>
      </c>
      <c r="Q192" s="25" t="str">
        <f t="shared" si="19"/>
        <v xml:space="preserve">mpmg_nota_fiscal_1277-2023_unid_1091_contrato_198-22 </v>
      </c>
      <c r="R192" s="25" t="s">
        <v>981</v>
      </c>
      <c r="S192" s="14" t="s">
        <v>37</v>
      </c>
      <c r="T192" s="14" t="s">
        <v>991</v>
      </c>
      <c r="U192" s="14" t="str">
        <f t="shared" si="14"/>
        <v xml:space="preserve">mpmg_nota_fiscal_1277-2023_unid_1091_contrato_198-22 </v>
      </c>
      <c r="V192" s="14" t="s">
        <v>38</v>
      </c>
      <c r="W192" s="14" t="str">
        <f t="shared" si="15"/>
        <v>https://transparencia.mpmg.mp.br/download/notas_fiscais/prestacao_de_servicos/2023/12/mpmg_nota_fiscal_1277-2023_unid_1091_contrato_198-22 .pdf</v>
      </c>
      <c r="X192" s="15">
        <f t="shared" si="20"/>
        <v>1277</v>
      </c>
      <c r="Y192" s="16" t="s">
        <v>1184</v>
      </c>
    </row>
    <row r="193" spans="2:25" ht="11.25" customHeight="1" x14ac:dyDescent="0.2">
      <c r="B193" s="25" t="s">
        <v>27</v>
      </c>
      <c r="C193" s="26" t="s">
        <v>106</v>
      </c>
      <c r="D193" s="27" t="s">
        <v>107</v>
      </c>
      <c r="E193" s="28" t="s">
        <v>108</v>
      </c>
      <c r="F193" s="28" t="s">
        <v>109</v>
      </c>
      <c r="G193" s="29">
        <v>15435</v>
      </c>
      <c r="H193" s="30">
        <f t="shared" si="16"/>
        <v>45295</v>
      </c>
      <c r="I193" s="30">
        <v>45299</v>
      </c>
      <c r="J193" s="28" t="s">
        <v>110</v>
      </c>
      <c r="K193" s="31">
        <v>58715.28</v>
      </c>
      <c r="L193" s="25" t="s">
        <v>33</v>
      </c>
      <c r="M193" s="32">
        <f t="shared" si="17"/>
        <v>15435</v>
      </c>
      <c r="N193" s="32" t="s">
        <v>34</v>
      </c>
      <c r="O193" s="25" t="s">
        <v>35</v>
      </c>
      <c r="P193" s="32" t="str">
        <f t="shared" si="18"/>
        <v xml:space="preserve">210-20 </v>
      </c>
      <c r="Q193" s="25" t="str">
        <f t="shared" si="19"/>
        <v xml:space="preserve">mpmg_nota_fiscal_15435-2023_unid_1091_contrato_210-20 </v>
      </c>
      <c r="R193" s="25" t="s">
        <v>111</v>
      </c>
      <c r="S193" s="14" t="s">
        <v>37</v>
      </c>
      <c r="T193" s="14" t="s">
        <v>991</v>
      </c>
      <c r="U193" s="14" t="str">
        <f t="shared" ref="U193:U250" si="21">R193</f>
        <v xml:space="preserve">mpmg_nota_fiscal_15435-2023_unid_1091_contrato_210-20 </v>
      </c>
      <c r="V193" s="14" t="s">
        <v>38</v>
      </c>
      <c r="W193" s="14" t="str">
        <f t="shared" ref="W193:W250" si="22">CONCATENATE(S193,T193,U193,V193)</f>
        <v>https://transparencia.mpmg.mp.br/download/notas_fiscais/prestacao_de_servicos/2023/12/mpmg_nota_fiscal_15435-2023_unid_1091_contrato_210-20 .pdf</v>
      </c>
      <c r="X193" s="15">
        <f t="shared" si="20"/>
        <v>15435</v>
      </c>
      <c r="Y193" s="16" t="s">
        <v>1185</v>
      </c>
    </row>
    <row r="194" spans="2:25" ht="11.25" customHeight="1" x14ac:dyDescent="0.2">
      <c r="B194" s="25" t="s">
        <v>27</v>
      </c>
      <c r="C194" s="26" t="s">
        <v>338</v>
      </c>
      <c r="D194" s="27" t="s">
        <v>339</v>
      </c>
      <c r="E194" s="28" t="s">
        <v>340</v>
      </c>
      <c r="F194" s="28" t="s">
        <v>341</v>
      </c>
      <c r="G194" s="29">
        <v>2975</v>
      </c>
      <c r="H194" s="30">
        <f t="shared" si="16"/>
        <v>45295</v>
      </c>
      <c r="I194" s="30">
        <v>45299</v>
      </c>
      <c r="J194" s="28" t="s">
        <v>342</v>
      </c>
      <c r="K194" s="31">
        <v>5579.26</v>
      </c>
      <c r="L194" s="25" t="s">
        <v>33</v>
      </c>
      <c r="M194" s="32">
        <f t="shared" si="17"/>
        <v>2975</v>
      </c>
      <c r="N194" s="32" t="s">
        <v>34</v>
      </c>
      <c r="O194" s="25" t="s">
        <v>35</v>
      </c>
      <c r="P194" s="32" t="str">
        <f t="shared" si="18"/>
        <v xml:space="preserve">203-22 </v>
      </c>
      <c r="Q194" s="25" t="str">
        <f t="shared" si="19"/>
        <v xml:space="preserve">mpmg_nota_fiscal_2975-2023_unid_1091_contrato_203-22 </v>
      </c>
      <c r="R194" s="25" t="s">
        <v>343</v>
      </c>
      <c r="S194" s="14" t="s">
        <v>37</v>
      </c>
      <c r="T194" s="14" t="s">
        <v>991</v>
      </c>
      <c r="U194" s="14" t="str">
        <f t="shared" si="21"/>
        <v xml:space="preserve">mpmg_nota_fiscal_2975-2023_unid_1091_contrato_203-22 </v>
      </c>
      <c r="V194" s="14" t="s">
        <v>38</v>
      </c>
      <c r="W194" s="14" t="str">
        <f t="shared" si="22"/>
        <v>https://transparencia.mpmg.mp.br/download/notas_fiscais/prestacao_de_servicos/2023/12/mpmg_nota_fiscal_2975-2023_unid_1091_contrato_203-22 .pdf</v>
      </c>
      <c r="X194" s="15">
        <f t="shared" si="20"/>
        <v>2975</v>
      </c>
      <c r="Y194" s="16" t="s">
        <v>1186</v>
      </c>
    </row>
    <row r="195" spans="2:25" ht="11.25" customHeight="1" x14ac:dyDescent="0.2">
      <c r="B195" s="25" t="s">
        <v>27</v>
      </c>
      <c r="C195" s="26" t="s">
        <v>843</v>
      </c>
      <c r="D195" s="27" t="s">
        <v>844</v>
      </c>
      <c r="E195" s="28" t="s">
        <v>845</v>
      </c>
      <c r="F195" s="28" t="s">
        <v>846</v>
      </c>
      <c r="G195" s="29">
        <v>2383</v>
      </c>
      <c r="H195" s="30">
        <f t="shared" si="16"/>
        <v>45295</v>
      </c>
      <c r="I195" s="30">
        <v>45297</v>
      </c>
      <c r="J195" s="28" t="s">
        <v>847</v>
      </c>
      <c r="K195" s="31">
        <v>900</v>
      </c>
      <c r="L195" s="25" t="s">
        <v>33</v>
      </c>
      <c r="M195" s="32">
        <f t="shared" si="17"/>
        <v>2383</v>
      </c>
      <c r="N195" s="32" t="s">
        <v>34</v>
      </c>
      <c r="O195" s="25" t="s">
        <v>35</v>
      </c>
      <c r="P195" s="32" t="str">
        <f t="shared" si="18"/>
        <v>19.16.2481.0108847.2023.55</v>
      </c>
      <c r="Q195" s="25" t="str">
        <f t="shared" si="19"/>
        <v>mpmg_nota_fiscal_2383-2023_unid_1091_contrato_19.16.2481.0108847.2023.55</v>
      </c>
      <c r="R195" s="25" t="s">
        <v>848</v>
      </c>
      <c r="S195" s="14" t="s">
        <v>37</v>
      </c>
      <c r="T195" s="14" t="s">
        <v>991</v>
      </c>
      <c r="U195" s="14" t="str">
        <f t="shared" si="21"/>
        <v>mpmg_nota_fiscal_2383-2023_unid_1091_contrato_19.16.2481.0108847.2023.55</v>
      </c>
      <c r="V195" s="14" t="s">
        <v>38</v>
      </c>
      <c r="W195" s="14" t="str">
        <f t="shared" si="22"/>
        <v>https://transparencia.mpmg.mp.br/download/notas_fiscais/prestacao_de_servicos/2023/12/mpmg_nota_fiscal_2383-2023_unid_1091_contrato_19.16.2481.0108847.2023.55.pdf</v>
      </c>
      <c r="X195" s="15">
        <f t="shared" si="20"/>
        <v>2383</v>
      </c>
      <c r="Y195" s="16" t="s">
        <v>1008</v>
      </c>
    </row>
    <row r="196" spans="2:25" ht="11.25" customHeight="1" x14ac:dyDescent="0.2">
      <c r="B196" s="25" t="s">
        <v>27</v>
      </c>
      <c r="C196" s="26" t="s">
        <v>898</v>
      </c>
      <c r="D196" s="27" t="s">
        <v>850</v>
      </c>
      <c r="E196" s="28" t="s">
        <v>851</v>
      </c>
      <c r="F196" s="28" t="s">
        <v>852</v>
      </c>
      <c r="G196" s="29">
        <v>951</v>
      </c>
      <c r="H196" s="30">
        <f t="shared" ref="H196:H250" si="23">WORKDAY(I196,-2)</f>
        <v>45295</v>
      </c>
      <c r="I196" s="30">
        <v>45299</v>
      </c>
      <c r="J196" s="28" t="s">
        <v>853</v>
      </c>
      <c r="K196" s="31">
        <v>396.9</v>
      </c>
      <c r="L196" s="25" t="s">
        <v>33</v>
      </c>
      <c r="M196" s="32">
        <f t="shared" ref="M196:M250" si="24">G196</f>
        <v>951</v>
      </c>
      <c r="N196" s="32" t="s">
        <v>34</v>
      </c>
      <c r="O196" s="25" t="s">
        <v>35</v>
      </c>
      <c r="P196" s="32" t="str">
        <f t="shared" ref="P196:P250" si="25">J196</f>
        <v xml:space="preserve">042-21 </v>
      </c>
      <c r="Q196" s="25" t="str">
        <f t="shared" ref="Q196:Q250" si="26">CONCATENATE(L196,M196,N196,O196,P196,)</f>
        <v xml:space="preserve">mpmg_nota_fiscal_951-2023_unid_1091_contrato_042-21 </v>
      </c>
      <c r="R196" s="25" t="s">
        <v>899</v>
      </c>
      <c r="S196" s="14" t="s">
        <v>37</v>
      </c>
      <c r="T196" s="14" t="s">
        <v>991</v>
      </c>
      <c r="U196" s="14" t="str">
        <f t="shared" si="21"/>
        <v xml:space="preserve">mpmg_nota_fiscal_951-2023_unid_1091_contrato_042-21 </v>
      </c>
      <c r="V196" s="14" t="s">
        <v>38</v>
      </c>
      <c r="W196" s="14" t="str">
        <f t="shared" si="22"/>
        <v>https://transparencia.mpmg.mp.br/download/notas_fiscais/prestacao_de_servicos/2023/12/mpmg_nota_fiscal_951-2023_unid_1091_contrato_042-21 .pdf</v>
      </c>
      <c r="X196" s="15">
        <f t="shared" si="20"/>
        <v>951</v>
      </c>
      <c r="Y196" s="16" t="s">
        <v>1187</v>
      </c>
    </row>
    <row r="197" spans="2:25" ht="11.25" customHeight="1" x14ac:dyDescent="0.2">
      <c r="B197" s="25" t="s">
        <v>27</v>
      </c>
      <c r="C197" s="26" t="s">
        <v>900</v>
      </c>
      <c r="D197" s="27" t="s">
        <v>901</v>
      </c>
      <c r="E197" s="28" t="s">
        <v>902</v>
      </c>
      <c r="F197" s="28" t="s">
        <v>903</v>
      </c>
      <c r="G197" s="29">
        <v>23</v>
      </c>
      <c r="H197" s="30">
        <f t="shared" si="23"/>
        <v>45295</v>
      </c>
      <c r="I197" s="30">
        <v>45299</v>
      </c>
      <c r="J197" s="28" t="s">
        <v>904</v>
      </c>
      <c r="K197" s="31">
        <v>42813.36</v>
      </c>
      <c r="L197" s="25" t="s">
        <v>33</v>
      </c>
      <c r="M197" s="32">
        <f t="shared" si="24"/>
        <v>23</v>
      </c>
      <c r="N197" s="32" t="s">
        <v>34</v>
      </c>
      <c r="O197" s="25" t="s">
        <v>35</v>
      </c>
      <c r="P197" s="32" t="str">
        <f t="shared" si="25"/>
        <v>19.16.2107.0101164.2023.94</v>
      </c>
      <c r="Q197" s="25" t="str">
        <f t="shared" si="26"/>
        <v>mpmg_nota_fiscal_23-2023_unid_1091_contrato_19.16.2107.0101164.2023.94</v>
      </c>
      <c r="R197" s="25" t="s">
        <v>905</v>
      </c>
      <c r="S197" s="14" t="s">
        <v>37</v>
      </c>
      <c r="T197" s="14" t="s">
        <v>991</v>
      </c>
      <c r="U197" s="14" t="str">
        <f t="shared" si="21"/>
        <v>mpmg_nota_fiscal_23-2023_unid_1091_contrato_19.16.2107.0101164.2023.94</v>
      </c>
      <c r="V197" s="14" t="s">
        <v>38</v>
      </c>
      <c r="W197" s="14" t="str">
        <f t="shared" si="22"/>
        <v>https://transparencia.mpmg.mp.br/download/notas_fiscais/prestacao_de_servicos/2023/12/mpmg_nota_fiscal_23-2023_unid_1091_contrato_19.16.2107.0101164.2023.94.pdf</v>
      </c>
      <c r="X197" s="15">
        <f t="shared" ref="X197:X250" si="27">G197</f>
        <v>23</v>
      </c>
      <c r="Y197" s="16" t="s">
        <v>1009</v>
      </c>
    </row>
    <row r="198" spans="2:25" ht="11.25" customHeight="1" x14ac:dyDescent="0.2">
      <c r="B198" s="25" t="s">
        <v>27</v>
      </c>
      <c r="C198" s="26" t="s">
        <v>906</v>
      </c>
      <c r="D198" s="27" t="s">
        <v>239</v>
      </c>
      <c r="E198" s="28" t="s">
        <v>240</v>
      </c>
      <c r="F198" s="28" t="s">
        <v>241</v>
      </c>
      <c r="G198" s="29">
        <v>18</v>
      </c>
      <c r="H198" s="30">
        <f t="shared" si="23"/>
        <v>45295</v>
      </c>
      <c r="I198" s="30">
        <v>45299</v>
      </c>
      <c r="J198" s="28" t="s">
        <v>242</v>
      </c>
      <c r="K198" s="31">
        <v>397.67</v>
      </c>
      <c r="L198" s="25" t="s">
        <v>33</v>
      </c>
      <c r="M198" s="32">
        <f t="shared" si="24"/>
        <v>18</v>
      </c>
      <c r="N198" s="32" t="s">
        <v>34</v>
      </c>
      <c r="O198" s="25" t="s">
        <v>35</v>
      </c>
      <c r="P198" s="32" t="str">
        <f t="shared" si="25"/>
        <v xml:space="preserve">069-22 </v>
      </c>
      <c r="Q198" s="25" t="str">
        <f t="shared" si="26"/>
        <v xml:space="preserve">mpmg_nota_fiscal_18-2023_unid_1091_contrato_069-22 </v>
      </c>
      <c r="R198" s="25" t="s">
        <v>907</v>
      </c>
      <c r="S198" s="14" t="s">
        <v>37</v>
      </c>
      <c r="T198" s="14" t="s">
        <v>991</v>
      </c>
      <c r="U198" s="14" t="str">
        <f t="shared" si="21"/>
        <v xml:space="preserve">mpmg_nota_fiscal_18-2023_unid_1091_contrato_069-22 </v>
      </c>
      <c r="V198" s="14" t="s">
        <v>38</v>
      </c>
      <c r="W198" s="14" t="str">
        <f t="shared" si="22"/>
        <v>https://transparencia.mpmg.mp.br/download/notas_fiscais/prestacao_de_servicos/2023/12/mpmg_nota_fiscal_18-2023_unid_1091_contrato_069-22 .pdf</v>
      </c>
      <c r="X198" s="15">
        <f t="shared" si="27"/>
        <v>18</v>
      </c>
      <c r="Y198" s="16" t="s">
        <v>1188</v>
      </c>
    </row>
    <row r="199" spans="2:25" ht="11.25" customHeight="1" x14ac:dyDescent="0.2">
      <c r="B199" s="25" t="s">
        <v>27</v>
      </c>
      <c r="C199" s="26" t="s">
        <v>935</v>
      </c>
      <c r="D199" s="27" t="s">
        <v>683</v>
      </c>
      <c r="E199" s="28" t="s">
        <v>684</v>
      </c>
      <c r="F199" s="28" t="s">
        <v>690</v>
      </c>
      <c r="G199" s="29">
        <v>15580</v>
      </c>
      <c r="H199" s="30">
        <f t="shared" si="23"/>
        <v>45296</v>
      </c>
      <c r="I199" s="30">
        <v>45300</v>
      </c>
      <c r="J199" s="28" t="s">
        <v>686</v>
      </c>
      <c r="K199" s="31">
        <v>7774.8</v>
      </c>
      <c r="L199" s="25" t="s">
        <v>33</v>
      </c>
      <c r="M199" s="32">
        <f t="shared" si="24"/>
        <v>15580</v>
      </c>
      <c r="N199" s="32" t="s">
        <v>34</v>
      </c>
      <c r="O199" s="25" t="s">
        <v>35</v>
      </c>
      <c r="P199" s="32" t="str">
        <f t="shared" si="25"/>
        <v xml:space="preserve">192-20 </v>
      </c>
      <c r="Q199" s="25" t="str">
        <f t="shared" si="26"/>
        <v xml:space="preserve">mpmg_nota_fiscal_15580-2023_unid_1091_contrato_192-20 </v>
      </c>
      <c r="R199" s="25" t="s">
        <v>936</v>
      </c>
      <c r="S199" s="14" t="s">
        <v>37</v>
      </c>
      <c r="T199" s="14" t="s">
        <v>991</v>
      </c>
      <c r="U199" s="14" t="str">
        <f t="shared" si="21"/>
        <v xml:space="preserve">mpmg_nota_fiscal_15580-2023_unid_1091_contrato_192-20 </v>
      </c>
      <c r="V199" s="14" t="s">
        <v>38</v>
      </c>
      <c r="W199" s="14" t="str">
        <f t="shared" si="22"/>
        <v>https://transparencia.mpmg.mp.br/download/notas_fiscais/prestacao_de_servicos/2023/12/mpmg_nota_fiscal_15580-2023_unid_1091_contrato_192-20 .pdf</v>
      </c>
      <c r="X199" s="15">
        <f t="shared" si="27"/>
        <v>15580</v>
      </c>
      <c r="Y199" s="16" t="s">
        <v>1189</v>
      </c>
    </row>
    <row r="200" spans="2:25" ht="11.25" customHeight="1" x14ac:dyDescent="0.2">
      <c r="B200" s="25" t="s">
        <v>27</v>
      </c>
      <c r="C200" s="26" t="s">
        <v>908</v>
      </c>
      <c r="D200" s="27" t="s">
        <v>868</v>
      </c>
      <c r="E200" s="28" t="s">
        <v>887</v>
      </c>
      <c r="F200" s="28" t="s">
        <v>884</v>
      </c>
      <c r="G200" s="29">
        <v>11923</v>
      </c>
      <c r="H200" s="30">
        <f t="shared" si="23"/>
        <v>45299</v>
      </c>
      <c r="I200" s="30">
        <v>45301</v>
      </c>
      <c r="J200" s="28" t="s">
        <v>885</v>
      </c>
      <c r="K200" s="31">
        <v>283.33</v>
      </c>
      <c r="L200" s="25" t="s">
        <v>33</v>
      </c>
      <c r="M200" s="32">
        <f t="shared" si="24"/>
        <v>11923</v>
      </c>
      <c r="N200" s="32" t="s">
        <v>34</v>
      </c>
      <c r="O200" s="25" t="s">
        <v>35</v>
      </c>
      <c r="P200" s="32" t="str">
        <f t="shared" si="25"/>
        <v xml:space="preserve">001-23 </v>
      </c>
      <c r="Q200" s="25" t="str">
        <f t="shared" si="26"/>
        <v xml:space="preserve">mpmg_nota_fiscal_11923-2023_unid_1091_contrato_001-23 </v>
      </c>
      <c r="R200" s="25" t="s">
        <v>909</v>
      </c>
      <c r="S200" s="14" t="s">
        <v>37</v>
      </c>
      <c r="T200" s="14" t="s">
        <v>991</v>
      </c>
      <c r="U200" s="14" t="str">
        <f t="shared" si="21"/>
        <v xml:space="preserve">mpmg_nota_fiscal_11923-2023_unid_1091_contrato_001-23 </v>
      </c>
      <c r="V200" s="14" t="s">
        <v>38</v>
      </c>
      <c r="W200" s="14" t="str">
        <f t="shared" si="22"/>
        <v>https://transparencia.mpmg.mp.br/download/notas_fiscais/prestacao_de_servicos/2023/12/mpmg_nota_fiscal_11923-2023_unid_1091_contrato_001-23 .pdf</v>
      </c>
      <c r="X200" s="15">
        <f t="shared" si="27"/>
        <v>11923</v>
      </c>
      <c r="Y200" s="16" t="s">
        <v>1190</v>
      </c>
    </row>
    <row r="201" spans="2:25" ht="11.25" customHeight="1" x14ac:dyDescent="0.2">
      <c r="B201" s="25" t="s">
        <v>27</v>
      </c>
      <c r="C201" s="26" t="s">
        <v>908</v>
      </c>
      <c r="D201" s="27" t="s">
        <v>868</v>
      </c>
      <c r="E201" s="28" t="s">
        <v>883</v>
      </c>
      <c r="F201" s="28" t="s">
        <v>884</v>
      </c>
      <c r="G201" s="29">
        <v>41418</v>
      </c>
      <c r="H201" s="30">
        <f t="shared" si="23"/>
        <v>45299</v>
      </c>
      <c r="I201" s="30">
        <v>45301</v>
      </c>
      <c r="J201" s="28" t="s">
        <v>885</v>
      </c>
      <c r="K201" s="31">
        <v>7708.13</v>
      </c>
      <c r="L201" s="25" t="s">
        <v>33</v>
      </c>
      <c r="M201" s="32">
        <f t="shared" si="24"/>
        <v>41418</v>
      </c>
      <c r="N201" s="32" t="s">
        <v>34</v>
      </c>
      <c r="O201" s="25" t="s">
        <v>35</v>
      </c>
      <c r="P201" s="32" t="str">
        <f t="shared" si="25"/>
        <v xml:space="preserve">001-23 </v>
      </c>
      <c r="Q201" s="25" t="str">
        <f t="shared" si="26"/>
        <v xml:space="preserve">mpmg_nota_fiscal_41418-2023_unid_1091_contrato_001-23 </v>
      </c>
      <c r="R201" s="25" t="s">
        <v>910</v>
      </c>
      <c r="S201" s="14" t="s">
        <v>37</v>
      </c>
      <c r="T201" s="14" t="s">
        <v>991</v>
      </c>
      <c r="U201" s="14" t="str">
        <f t="shared" si="21"/>
        <v xml:space="preserve">mpmg_nota_fiscal_41418-2023_unid_1091_contrato_001-23 </v>
      </c>
      <c r="V201" s="14" t="s">
        <v>38</v>
      </c>
      <c r="W201" s="14" t="str">
        <f t="shared" si="22"/>
        <v>https://transparencia.mpmg.mp.br/download/notas_fiscais/prestacao_de_servicos/2023/12/mpmg_nota_fiscal_41418-2023_unid_1091_contrato_001-23 .pdf</v>
      </c>
      <c r="X201" s="15">
        <f t="shared" si="27"/>
        <v>41418</v>
      </c>
      <c r="Y201" s="16" t="s">
        <v>1191</v>
      </c>
    </row>
    <row r="202" spans="2:25" ht="11.25" customHeight="1" x14ac:dyDescent="0.2">
      <c r="B202" s="25" t="s">
        <v>27</v>
      </c>
      <c r="C202" s="26" t="s">
        <v>908</v>
      </c>
      <c r="D202" s="27" t="s">
        <v>868</v>
      </c>
      <c r="E202" s="28" t="s">
        <v>887</v>
      </c>
      <c r="F202" s="28" t="s">
        <v>884</v>
      </c>
      <c r="G202" s="29">
        <v>9788</v>
      </c>
      <c r="H202" s="30">
        <f t="shared" si="23"/>
        <v>45299</v>
      </c>
      <c r="I202" s="30">
        <v>45301</v>
      </c>
      <c r="J202" s="28" t="s">
        <v>885</v>
      </c>
      <c r="K202" s="31">
        <v>500</v>
      </c>
      <c r="L202" s="25" t="s">
        <v>33</v>
      </c>
      <c r="M202" s="32">
        <f t="shared" si="24"/>
        <v>9788</v>
      </c>
      <c r="N202" s="32" t="s">
        <v>34</v>
      </c>
      <c r="O202" s="25" t="s">
        <v>35</v>
      </c>
      <c r="P202" s="32" t="str">
        <f t="shared" si="25"/>
        <v xml:space="preserve">001-23 </v>
      </c>
      <c r="Q202" s="25" t="str">
        <f t="shared" si="26"/>
        <v xml:space="preserve">mpmg_nota_fiscal_9788-2023_unid_1091_contrato_001-23 </v>
      </c>
      <c r="R202" s="25" t="s">
        <v>911</v>
      </c>
      <c r="S202" s="14" t="s">
        <v>37</v>
      </c>
      <c r="T202" s="14" t="s">
        <v>991</v>
      </c>
      <c r="U202" s="14" t="str">
        <f t="shared" si="21"/>
        <v xml:space="preserve">mpmg_nota_fiscal_9788-2023_unid_1091_contrato_001-23 </v>
      </c>
      <c r="V202" s="14" t="s">
        <v>38</v>
      </c>
      <c r="W202" s="14" t="str">
        <f t="shared" si="22"/>
        <v>https://transparencia.mpmg.mp.br/download/notas_fiscais/prestacao_de_servicos/2023/12/mpmg_nota_fiscal_9788-2023_unid_1091_contrato_001-23 .pdf</v>
      </c>
      <c r="X202" s="15">
        <f t="shared" si="27"/>
        <v>9788</v>
      </c>
      <c r="Y202" s="16" t="s">
        <v>1192</v>
      </c>
    </row>
    <row r="203" spans="2:25" ht="11.25" customHeight="1" x14ac:dyDescent="0.2">
      <c r="B203" s="25" t="s">
        <v>27</v>
      </c>
      <c r="C203" s="26" t="s">
        <v>908</v>
      </c>
      <c r="D203" s="27" t="s">
        <v>868</v>
      </c>
      <c r="E203" s="28" t="s">
        <v>887</v>
      </c>
      <c r="F203" s="28" t="s">
        <v>884</v>
      </c>
      <c r="G203" s="29">
        <v>9792</v>
      </c>
      <c r="H203" s="30">
        <f t="shared" si="23"/>
        <v>45299</v>
      </c>
      <c r="I203" s="30">
        <v>45301</v>
      </c>
      <c r="J203" s="28" t="s">
        <v>885</v>
      </c>
      <c r="K203" s="31">
        <v>770.74</v>
      </c>
      <c r="L203" s="25" t="s">
        <v>33</v>
      </c>
      <c r="M203" s="32">
        <f t="shared" si="24"/>
        <v>9792</v>
      </c>
      <c r="N203" s="32" t="s">
        <v>34</v>
      </c>
      <c r="O203" s="25" t="s">
        <v>35</v>
      </c>
      <c r="P203" s="32" t="str">
        <f t="shared" si="25"/>
        <v xml:space="preserve">001-23 </v>
      </c>
      <c r="Q203" s="25" t="str">
        <f t="shared" si="26"/>
        <v xml:space="preserve">mpmg_nota_fiscal_9792-2023_unid_1091_contrato_001-23 </v>
      </c>
      <c r="R203" s="25" t="s">
        <v>912</v>
      </c>
      <c r="S203" s="14" t="s">
        <v>37</v>
      </c>
      <c r="T203" s="14" t="s">
        <v>991</v>
      </c>
      <c r="U203" s="14" t="str">
        <f t="shared" si="21"/>
        <v xml:space="preserve">mpmg_nota_fiscal_9792-2023_unid_1091_contrato_001-23 </v>
      </c>
      <c r="V203" s="14" t="s">
        <v>38</v>
      </c>
      <c r="W203" s="14" t="str">
        <f t="shared" si="22"/>
        <v>https://transparencia.mpmg.mp.br/download/notas_fiscais/prestacao_de_servicos/2023/12/mpmg_nota_fiscal_9792-2023_unid_1091_contrato_001-23 .pdf</v>
      </c>
      <c r="X203" s="15">
        <f t="shared" si="27"/>
        <v>9792</v>
      </c>
      <c r="Y203" s="16" t="s">
        <v>1193</v>
      </c>
    </row>
    <row r="204" spans="2:25" ht="11.25" customHeight="1" x14ac:dyDescent="0.2">
      <c r="B204" s="25" t="s">
        <v>27</v>
      </c>
      <c r="C204" s="26" t="s">
        <v>908</v>
      </c>
      <c r="D204" s="27" t="s">
        <v>868</v>
      </c>
      <c r="E204" s="28" t="s">
        <v>883</v>
      </c>
      <c r="F204" s="28" t="s">
        <v>884</v>
      </c>
      <c r="G204" s="29">
        <v>41420</v>
      </c>
      <c r="H204" s="30">
        <f t="shared" si="23"/>
        <v>45299</v>
      </c>
      <c r="I204" s="30">
        <v>45301</v>
      </c>
      <c r="J204" s="28" t="s">
        <v>885</v>
      </c>
      <c r="K204" s="31">
        <v>13602.58</v>
      </c>
      <c r="L204" s="25" t="s">
        <v>33</v>
      </c>
      <c r="M204" s="32">
        <f t="shared" si="24"/>
        <v>41420</v>
      </c>
      <c r="N204" s="32" t="s">
        <v>34</v>
      </c>
      <c r="O204" s="25" t="s">
        <v>35</v>
      </c>
      <c r="P204" s="32" t="str">
        <f t="shared" si="25"/>
        <v xml:space="preserve">001-23 </v>
      </c>
      <c r="Q204" s="25" t="str">
        <f t="shared" si="26"/>
        <v xml:space="preserve">mpmg_nota_fiscal_41420-2023_unid_1091_contrato_001-23 </v>
      </c>
      <c r="R204" s="25" t="s">
        <v>913</v>
      </c>
      <c r="S204" s="14" t="s">
        <v>37</v>
      </c>
      <c r="T204" s="14" t="s">
        <v>991</v>
      </c>
      <c r="U204" s="14" t="str">
        <f t="shared" si="21"/>
        <v xml:space="preserve">mpmg_nota_fiscal_41420-2023_unid_1091_contrato_001-23 </v>
      </c>
      <c r="V204" s="14" t="s">
        <v>38</v>
      </c>
      <c r="W204" s="14" t="str">
        <f t="shared" si="22"/>
        <v>https://transparencia.mpmg.mp.br/download/notas_fiscais/prestacao_de_servicos/2023/12/mpmg_nota_fiscal_41420-2023_unid_1091_contrato_001-23 .pdf</v>
      </c>
      <c r="X204" s="15">
        <f t="shared" si="27"/>
        <v>41420</v>
      </c>
      <c r="Y204" s="16" t="s">
        <v>1194</v>
      </c>
    </row>
    <row r="205" spans="2:25" ht="11.25" customHeight="1" x14ac:dyDescent="0.2">
      <c r="B205" s="25" t="s">
        <v>27</v>
      </c>
      <c r="C205" s="26" t="s">
        <v>908</v>
      </c>
      <c r="D205" s="27" t="s">
        <v>868</v>
      </c>
      <c r="E205" s="28" t="s">
        <v>887</v>
      </c>
      <c r="F205" s="28" t="s">
        <v>884</v>
      </c>
      <c r="G205" s="29">
        <v>11073</v>
      </c>
      <c r="H205" s="30">
        <f t="shared" si="23"/>
        <v>45299</v>
      </c>
      <c r="I205" s="30">
        <v>45301</v>
      </c>
      <c r="J205" s="28" t="s">
        <v>885</v>
      </c>
      <c r="K205" s="31">
        <v>500</v>
      </c>
      <c r="L205" s="25" t="s">
        <v>33</v>
      </c>
      <c r="M205" s="32">
        <f t="shared" si="24"/>
        <v>11073</v>
      </c>
      <c r="N205" s="32" t="s">
        <v>34</v>
      </c>
      <c r="O205" s="25" t="s">
        <v>35</v>
      </c>
      <c r="P205" s="32" t="str">
        <f t="shared" si="25"/>
        <v xml:space="preserve">001-23 </v>
      </c>
      <c r="Q205" s="25" t="str">
        <f t="shared" si="26"/>
        <v xml:space="preserve">mpmg_nota_fiscal_11073-2023_unid_1091_contrato_001-23 </v>
      </c>
      <c r="R205" s="25" t="s">
        <v>914</v>
      </c>
      <c r="S205" s="14" t="s">
        <v>37</v>
      </c>
      <c r="T205" s="14" t="s">
        <v>991</v>
      </c>
      <c r="U205" s="14" t="str">
        <f t="shared" si="21"/>
        <v xml:space="preserve">mpmg_nota_fiscal_11073-2023_unid_1091_contrato_001-23 </v>
      </c>
      <c r="V205" s="14" t="s">
        <v>38</v>
      </c>
      <c r="W205" s="14" t="str">
        <f t="shared" si="22"/>
        <v>https://transparencia.mpmg.mp.br/download/notas_fiscais/prestacao_de_servicos/2023/12/mpmg_nota_fiscal_11073-2023_unid_1091_contrato_001-23 .pdf</v>
      </c>
      <c r="X205" s="15">
        <f t="shared" si="27"/>
        <v>11073</v>
      </c>
      <c r="Y205" s="16" t="s">
        <v>1195</v>
      </c>
    </row>
    <row r="206" spans="2:25" ht="11.25" customHeight="1" x14ac:dyDescent="0.2">
      <c r="B206" s="25" t="s">
        <v>27</v>
      </c>
      <c r="C206" s="26" t="s">
        <v>908</v>
      </c>
      <c r="D206" s="27" t="s">
        <v>868</v>
      </c>
      <c r="E206" s="28" t="s">
        <v>887</v>
      </c>
      <c r="F206" s="28" t="s">
        <v>884</v>
      </c>
      <c r="G206" s="29">
        <v>11078</v>
      </c>
      <c r="H206" s="30">
        <f t="shared" si="23"/>
        <v>45299</v>
      </c>
      <c r="I206" s="30">
        <v>45301</v>
      </c>
      <c r="J206" s="28" t="s">
        <v>885</v>
      </c>
      <c r="K206" s="31">
        <v>770.74</v>
      </c>
      <c r="L206" s="25" t="s">
        <v>33</v>
      </c>
      <c r="M206" s="32">
        <f t="shared" si="24"/>
        <v>11078</v>
      </c>
      <c r="N206" s="32" t="s">
        <v>34</v>
      </c>
      <c r="O206" s="25" t="s">
        <v>35</v>
      </c>
      <c r="P206" s="32" t="str">
        <f t="shared" si="25"/>
        <v xml:space="preserve">001-23 </v>
      </c>
      <c r="Q206" s="25" t="str">
        <f t="shared" si="26"/>
        <v xml:space="preserve">mpmg_nota_fiscal_11078-2023_unid_1091_contrato_001-23 </v>
      </c>
      <c r="R206" s="25" t="s">
        <v>915</v>
      </c>
      <c r="S206" s="14" t="s">
        <v>37</v>
      </c>
      <c r="T206" s="14" t="s">
        <v>991</v>
      </c>
      <c r="U206" s="14" t="str">
        <f t="shared" si="21"/>
        <v xml:space="preserve">mpmg_nota_fiscal_11078-2023_unid_1091_contrato_001-23 </v>
      </c>
      <c r="V206" s="14" t="s">
        <v>38</v>
      </c>
      <c r="W206" s="14" t="str">
        <f t="shared" si="22"/>
        <v>https://transparencia.mpmg.mp.br/download/notas_fiscais/prestacao_de_servicos/2023/12/mpmg_nota_fiscal_11078-2023_unid_1091_contrato_001-23 .pdf</v>
      </c>
      <c r="X206" s="15">
        <f t="shared" si="27"/>
        <v>11078</v>
      </c>
      <c r="Y206" s="16" t="s">
        <v>1196</v>
      </c>
    </row>
    <row r="207" spans="2:25" ht="11.25" customHeight="1" x14ac:dyDescent="0.2">
      <c r="B207" s="25" t="s">
        <v>27</v>
      </c>
      <c r="C207" s="26" t="s">
        <v>908</v>
      </c>
      <c r="D207" s="27" t="s">
        <v>868</v>
      </c>
      <c r="E207" s="28" t="s">
        <v>883</v>
      </c>
      <c r="F207" s="28" t="s">
        <v>884</v>
      </c>
      <c r="G207" s="29">
        <v>41421</v>
      </c>
      <c r="H207" s="30">
        <f t="shared" si="23"/>
        <v>45299</v>
      </c>
      <c r="I207" s="30">
        <v>45301</v>
      </c>
      <c r="J207" s="28" t="s">
        <v>885</v>
      </c>
      <c r="K207" s="31">
        <v>15102.58</v>
      </c>
      <c r="L207" s="25" t="s">
        <v>33</v>
      </c>
      <c r="M207" s="32">
        <f t="shared" si="24"/>
        <v>41421</v>
      </c>
      <c r="N207" s="32" t="s">
        <v>34</v>
      </c>
      <c r="O207" s="25" t="s">
        <v>35</v>
      </c>
      <c r="P207" s="32" t="str">
        <f t="shared" si="25"/>
        <v xml:space="preserve">001-23 </v>
      </c>
      <c r="Q207" s="25" t="str">
        <f t="shared" si="26"/>
        <v xml:space="preserve">mpmg_nota_fiscal_41421-2023_unid_1091_contrato_001-23 </v>
      </c>
      <c r="R207" s="25" t="s">
        <v>916</v>
      </c>
      <c r="S207" s="14" t="s">
        <v>37</v>
      </c>
      <c r="T207" s="14" t="s">
        <v>991</v>
      </c>
      <c r="U207" s="14" t="str">
        <f t="shared" si="21"/>
        <v xml:space="preserve">mpmg_nota_fiscal_41421-2023_unid_1091_contrato_001-23 </v>
      </c>
      <c r="V207" s="14" t="s">
        <v>38</v>
      </c>
      <c r="W207" s="14" t="str">
        <f t="shared" si="22"/>
        <v>https://transparencia.mpmg.mp.br/download/notas_fiscais/prestacao_de_servicos/2023/12/mpmg_nota_fiscal_41421-2023_unid_1091_contrato_001-23 .pdf</v>
      </c>
      <c r="X207" s="15">
        <f t="shared" si="27"/>
        <v>41421</v>
      </c>
      <c r="Y207" s="16" t="s">
        <v>1197</v>
      </c>
    </row>
    <row r="208" spans="2:25" ht="11.25" customHeight="1" x14ac:dyDescent="0.2">
      <c r="B208" s="25" t="s">
        <v>27</v>
      </c>
      <c r="C208" s="26" t="s">
        <v>908</v>
      </c>
      <c r="D208" s="27" t="s">
        <v>868</v>
      </c>
      <c r="E208" s="28" t="s">
        <v>887</v>
      </c>
      <c r="F208" s="28" t="s">
        <v>884</v>
      </c>
      <c r="G208" s="29">
        <v>10665</v>
      </c>
      <c r="H208" s="30">
        <f t="shared" si="23"/>
        <v>45299</v>
      </c>
      <c r="I208" s="30">
        <v>45301</v>
      </c>
      <c r="J208" s="28" t="s">
        <v>885</v>
      </c>
      <c r="K208" s="31">
        <v>500</v>
      </c>
      <c r="L208" s="25" t="s">
        <v>33</v>
      </c>
      <c r="M208" s="32">
        <f t="shared" si="24"/>
        <v>10665</v>
      </c>
      <c r="N208" s="32" t="s">
        <v>34</v>
      </c>
      <c r="O208" s="25" t="s">
        <v>35</v>
      </c>
      <c r="P208" s="32" t="str">
        <f t="shared" si="25"/>
        <v xml:space="preserve">001-23 </v>
      </c>
      <c r="Q208" s="25" t="str">
        <f t="shared" si="26"/>
        <v xml:space="preserve">mpmg_nota_fiscal_10665-2023_unid_1091_contrato_001-23 </v>
      </c>
      <c r="R208" s="25" t="s">
        <v>917</v>
      </c>
      <c r="S208" s="14" t="s">
        <v>37</v>
      </c>
      <c r="T208" s="14" t="s">
        <v>991</v>
      </c>
      <c r="U208" s="14" t="str">
        <f t="shared" si="21"/>
        <v xml:space="preserve">mpmg_nota_fiscal_10665-2023_unid_1091_contrato_001-23 </v>
      </c>
      <c r="V208" s="14" t="s">
        <v>38</v>
      </c>
      <c r="W208" s="14" t="str">
        <f t="shared" si="22"/>
        <v>https://transparencia.mpmg.mp.br/download/notas_fiscais/prestacao_de_servicos/2023/12/mpmg_nota_fiscal_10665-2023_unid_1091_contrato_001-23 .pdf</v>
      </c>
      <c r="X208" s="15">
        <f t="shared" si="27"/>
        <v>10665</v>
      </c>
      <c r="Y208" s="16" t="s">
        <v>1198</v>
      </c>
    </row>
    <row r="209" spans="2:25" ht="11.25" customHeight="1" x14ac:dyDescent="0.2">
      <c r="B209" s="25" t="s">
        <v>27</v>
      </c>
      <c r="C209" s="26" t="s">
        <v>908</v>
      </c>
      <c r="D209" s="27" t="s">
        <v>868</v>
      </c>
      <c r="E209" s="28" t="s">
        <v>887</v>
      </c>
      <c r="F209" s="28" t="s">
        <v>884</v>
      </c>
      <c r="G209" s="29">
        <v>10669</v>
      </c>
      <c r="H209" s="30">
        <f t="shared" si="23"/>
        <v>45299</v>
      </c>
      <c r="I209" s="30">
        <v>45301</v>
      </c>
      <c r="J209" s="28" t="s">
        <v>885</v>
      </c>
      <c r="K209" s="31">
        <v>770.74</v>
      </c>
      <c r="L209" s="25" t="s">
        <v>33</v>
      </c>
      <c r="M209" s="32">
        <f t="shared" si="24"/>
        <v>10669</v>
      </c>
      <c r="N209" s="32" t="s">
        <v>34</v>
      </c>
      <c r="O209" s="25" t="s">
        <v>35</v>
      </c>
      <c r="P209" s="32" t="str">
        <f t="shared" si="25"/>
        <v xml:space="preserve">001-23 </v>
      </c>
      <c r="Q209" s="25" t="str">
        <f t="shared" si="26"/>
        <v xml:space="preserve">mpmg_nota_fiscal_10669-2023_unid_1091_contrato_001-23 </v>
      </c>
      <c r="R209" s="25" t="s">
        <v>918</v>
      </c>
      <c r="S209" s="14" t="s">
        <v>37</v>
      </c>
      <c r="T209" s="14" t="s">
        <v>991</v>
      </c>
      <c r="U209" s="14" t="str">
        <f t="shared" si="21"/>
        <v xml:space="preserve">mpmg_nota_fiscal_10669-2023_unid_1091_contrato_001-23 </v>
      </c>
      <c r="V209" s="14" t="s">
        <v>38</v>
      </c>
      <c r="W209" s="14" t="str">
        <f t="shared" si="22"/>
        <v>https://transparencia.mpmg.mp.br/download/notas_fiscais/prestacao_de_servicos/2023/12/mpmg_nota_fiscal_10669-2023_unid_1091_contrato_001-23 .pdf</v>
      </c>
      <c r="X209" s="15">
        <f t="shared" si="27"/>
        <v>10669</v>
      </c>
      <c r="Y209" s="16" t="s">
        <v>1199</v>
      </c>
    </row>
    <row r="210" spans="2:25" ht="11.25" customHeight="1" x14ac:dyDescent="0.2">
      <c r="B210" s="25" t="s">
        <v>27</v>
      </c>
      <c r="C210" s="26" t="s">
        <v>908</v>
      </c>
      <c r="D210" s="27" t="s">
        <v>868</v>
      </c>
      <c r="E210" s="28" t="s">
        <v>883</v>
      </c>
      <c r="F210" s="28" t="s">
        <v>884</v>
      </c>
      <c r="G210" s="29">
        <v>41422</v>
      </c>
      <c r="H210" s="30">
        <f t="shared" si="23"/>
        <v>45299</v>
      </c>
      <c r="I210" s="30">
        <v>45301</v>
      </c>
      <c r="J210" s="28" t="s">
        <v>885</v>
      </c>
      <c r="K210" s="31">
        <v>15102.58</v>
      </c>
      <c r="L210" s="25" t="s">
        <v>33</v>
      </c>
      <c r="M210" s="32">
        <f t="shared" si="24"/>
        <v>41422</v>
      </c>
      <c r="N210" s="32" t="s">
        <v>34</v>
      </c>
      <c r="O210" s="25" t="s">
        <v>35</v>
      </c>
      <c r="P210" s="32" t="str">
        <f t="shared" si="25"/>
        <v xml:space="preserve">001-23 </v>
      </c>
      <c r="Q210" s="25" t="str">
        <f t="shared" si="26"/>
        <v xml:space="preserve">mpmg_nota_fiscal_41422-2023_unid_1091_contrato_001-23 </v>
      </c>
      <c r="R210" s="25" t="s">
        <v>919</v>
      </c>
      <c r="S210" s="14" t="s">
        <v>37</v>
      </c>
      <c r="T210" s="14" t="s">
        <v>991</v>
      </c>
      <c r="U210" s="14" t="str">
        <f t="shared" si="21"/>
        <v xml:space="preserve">mpmg_nota_fiscal_41422-2023_unid_1091_contrato_001-23 </v>
      </c>
      <c r="V210" s="14" t="s">
        <v>38</v>
      </c>
      <c r="W210" s="14" t="str">
        <f t="shared" si="22"/>
        <v>https://transparencia.mpmg.mp.br/download/notas_fiscais/prestacao_de_servicos/2023/12/mpmg_nota_fiscal_41422-2023_unid_1091_contrato_001-23 .pdf</v>
      </c>
      <c r="X210" s="15">
        <f t="shared" si="27"/>
        <v>41422</v>
      </c>
      <c r="Y210" s="16" t="s">
        <v>1200</v>
      </c>
    </row>
    <row r="211" spans="2:25" ht="11.25" customHeight="1" x14ac:dyDescent="0.2">
      <c r="B211" s="25" t="s">
        <v>27</v>
      </c>
      <c r="C211" s="26" t="s">
        <v>908</v>
      </c>
      <c r="D211" s="27" t="s">
        <v>868</v>
      </c>
      <c r="E211" s="28" t="s">
        <v>887</v>
      </c>
      <c r="F211" s="28" t="s">
        <v>884</v>
      </c>
      <c r="G211" s="29">
        <v>11075</v>
      </c>
      <c r="H211" s="30">
        <f t="shared" si="23"/>
        <v>45299</v>
      </c>
      <c r="I211" s="30">
        <v>45301</v>
      </c>
      <c r="J211" s="28" t="s">
        <v>885</v>
      </c>
      <c r="K211" s="31">
        <v>500</v>
      </c>
      <c r="L211" s="25" t="s">
        <v>33</v>
      </c>
      <c r="M211" s="32">
        <f t="shared" si="24"/>
        <v>11075</v>
      </c>
      <c r="N211" s="32" t="s">
        <v>34</v>
      </c>
      <c r="O211" s="25" t="s">
        <v>35</v>
      </c>
      <c r="P211" s="32" t="str">
        <f t="shared" si="25"/>
        <v xml:space="preserve">001-23 </v>
      </c>
      <c r="Q211" s="25" t="str">
        <f t="shared" si="26"/>
        <v xml:space="preserve">mpmg_nota_fiscal_11075-2023_unid_1091_contrato_001-23 </v>
      </c>
      <c r="R211" s="25" t="s">
        <v>920</v>
      </c>
      <c r="S211" s="14" t="s">
        <v>37</v>
      </c>
      <c r="T211" s="14" t="s">
        <v>991</v>
      </c>
      <c r="U211" s="14" t="str">
        <f t="shared" si="21"/>
        <v xml:space="preserve">mpmg_nota_fiscal_11075-2023_unid_1091_contrato_001-23 </v>
      </c>
      <c r="V211" s="14" t="s">
        <v>38</v>
      </c>
      <c r="W211" s="14" t="str">
        <f t="shared" si="22"/>
        <v>https://transparencia.mpmg.mp.br/download/notas_fiscais/prestacao_de_servicos/2023/12/mpmg_nota_fiscal_11075-2023_unid_1091_contrato_001-23 .pdf</v>
      </c>
      <c r="X211" s="15">
        <f t="shared" si="27"/>
        <v>11075</v>
      </c>
      <c r="Y211" s="16" t="s">
        <v>1201</v>
      </c>
    </row>
    <row r="212" spans="2:25" ht="11.25" customHeight="1" x14ac:dyDescent="0.2">
      <c r="B212" s="25" t="s">
        <v>27</v>
      </c>
      <c r="C212" s="26" t="s">
        <v>908</v>
      </c>
      <c r="D212" s="27" t="s">
        <v>868</v>
      </c>
      <c r="E212" s="28" t="s">
        <v>887</v>
      </c>
      <c r="F212" s="28" t="s">
        <v>884</v>
      </c>
      <c r="G212" s="29">
        <v>11080</v>
      </c>
      <c r="H212" s="30">
        <f t="shared" si="23"/>
        <v>45299</v>
      </c>
      <c r="I212" s="30">
        <v>45301</v>
      </c>
      <c r="J212" s="28" t="s">
        <v>885</v>
      </c>
      <c r="K212" s="31">
        <v>770.74</v>
      </c>
      <c r="L212" s="25" t="s">
        <v>33</v>
      </c>
      <c r="M212" s="32">
        <f t="shared" si="24"/>
        <v>11080</v>
      </c>
      <c r="N212" s="32" t="s">
        <v>34</v>
      </c>
      <c r="O212" s="25" t="s">
        <v>35</v>
      </c>
      <c r="P212" s="32" t="str">
        <f t="shared" si="25"/>
        <v xml:space="preserve">001-23 </v>
      </c>
      <c r="Q212" s="25" t="str">
        <f t="shared" si="26"/>
        <v xml:space="preserve">mpmg_nota_fiscal_11080-2023_unid_1091_contrato_001-23 </v>
      </c>
      <c r="R212" s="25" t="s">
        <v>921</v>
      </c>
      <c r="S212" s="14" t="s">
        <v>37</v>
      </c>
      <c r="T212" s="14" t="s">
        <v>991</v>
      </c>
      <c r="U212" s="14" t="str">
        <f t="shared" si="21"/>
        <v xml:space="preserve">mpmg_nota_fiscal_11080-2023_unid_1091_contrato_001-23 </v>
      </c>
      <c r="V212" s="14" t="s">
        <v>38</v>
      </c>
      <c r="W212" s="14" t="str">
        <f t="shared" si="22"/>
        <v>https://transparencia.mpmg.mp.br/download/notas_fiscais/prestacao_de_servicos/2023/12/mpmg_nota_fiscal_11080-2023_unid_1091_contrato_001-23 .pdf</v>
      </c>
      <c r="X212" s="15">
        <f t="shared" si="27"/>
        <v>11080</v>
      </c>
      <c r="Y212" s="16" t="s">
        <v>1202</v>
      </c>
    </row>
    <row r="213" spans="2:25" ht="11.25" customHeight="1" x14ac:dyDescent="0.2">
      <c r="B213" s="25" t="s">
        <v>27</v>
      </c>
      <c r="C213" s="26" t="s">
        <v>908</v>
      </c>
      <c r="D213" s="27" t="s">
        <v>868</v>
      </c>
      <c r="E213" s="28" t="s">
        <v>883</v>
      </c>
      <c r="F213" s="28" t="s">
        <v>884</v>
      </c>
      <c r="G213" s="29">
        <v>41423</v>
      </c>
      <c r="H213" s="30">
        <f t="shared" si="23"/>
        <v>45299</v>
      </c>
      <c r="I213" s="30">
        <v>45301</v>
      </c>
      <c r="J213" s="28" t="s">
        <v>885</v>
      </c>
      <c r="K213" s="31">
        <v>15102.58</v>
      </c>
      <c r="L213" s="25" t="s">
        <v>33</v>
      </c>
      <c r="M213" s="32">
        <f t="shared" si="24"/>
        <v>41423</v>
      </c>
      <c r="N213" s="32" t="s">
        <v>34</v>
      </c>
      <c r="O213" s="25" t="s">
        <v>35</v>
      </c>
      <c r="P213" s="32" t="str">
        <f t="shared" si="25"/>
        <v xml:space="preserve">001-23 </v>
      </c>
      <c r="Q213" s="25" t="str">
        <f t="shared" si="26"/>
        <v xml:space="preserve">mpmg_nota_fiscal_41423-2023_unid_1091_contrato_001-23 </v>
      </c>
      <c r="R213" s="25" t="s">
        <v>922</v>
      </c>
      <c r="S213" s="14" t="s">
        <v>37</v>
      </c>
      <c r="T213" s="14" t="s">
        <v>991</v>
      </c>
      <c r="U213" s="14" t="str">
        <f t="shared" si="21"/>
        <v xml:space="preserve">mpmg_nota_fiscal_41423-2023_unid_1091_contrato_001-23 </v>
      </c>
      <c r="V213" s="14" t="s">
        <v>38</v>
      </c>
      <c r="W213" s="14" t="str">
        <f t="shared" si="22"/>
        <v>https://transparencia.mpmg.mp.br/download/notas_fiscais/prestacao_de_servicos/2023/12/mpmg_nota_fiscal_41423-2023_unid_1091_contrato_001-23 .pdf</v>
      </c>
      <c r="X213" s="15">
        <f t="shared" si="27"/>
        <v>41423</v>
      </c>
      <c r="Y213" s="16" t="s">
        <v>1203</v>
      </c>
    </row>
    <row r="214" spans="2:25" ht="11.25" customHeight="1" x14ac:dyDescent="0.2">
      <c r="B214" s="25" t="s">
        <v>27</v>
      </c>
      <c r="C214" s="26" t="s">
        <v>908</v>
      </c>
      <c r="D214" s="27" t="s">
        <v>868</v>
      </c>
      <c r="E214" s="28" t="s">
        <v>887</v>
      </c>
      <c r="F214" s="28" t="s">
        <v>884</v>
      </c>
      <c r="G214" s="29">
        <v>11501</v>
      </c>
      <c r="H214" s="30">
        <f t="shared" si="23"/>
        <v>45299</v>
      </c>
      <c r="I214" s="30">
        <v>45301</v>
      </c>
      <c r="J214" s="28" t="s">
        <v>885</v>
      </c>
      <c r="K214" s="31">
        <v>500</v>
      </c>
      <c r="L214" s="25" t="s">
        <v>33</v>
      </c>
      <c r="M214" s="32">
        <f t="shared" si="24"/>
        <v>11501</v>
      </c>
      <c r="N214" s="32" t="s">
        <v>34</v>
      </c>
      <c r="O214" s="25" t="s">
        <v>35</v>
      </c>
      <c r="P214" s="32" t="str">
        <f t="shared" si="25"/>
        <v xml:space="preserve">001-23 </v>
      </c>
      <c r="Q214" s="25" t="str">
        <f t="shared" si="26"/>
        <v xml:space="preserve">mpmg_nota_fiscal_11501-2023_unid_1091_contrato_001-23 </v>
      </c>
      <c r="R214" s="25" t="s">
        <v>923</v>
      </c>
      <c r="S214" s="14" t="s">
        <v>37</v>
      </c>
      <c r="T214" s="14" t="s">
        <v>991</v>
      </c>
      <c r="U214" s="14" t="str">
        <f t="shared" si="21"/>
        <v xml:space="preserve">mpmg_nota_fiscal_11501-2023_unid_1091_contrato_001-23 </v>
      </c>
      <c r="V214" s="14" t="s">
        <v>38</v>
      </c>
      <c r="W214" s="14" t="str">
        <f t="shared" si="22"/>
        <v>https://transparencia.mpmg.mp.br/download/notas_fiscais/prestacao_de_servicos/2023/12/mpmg_nota_fiscal_11501-2023_unid_1091_contrato_001-23 .pdf</v>
      </c>
      <c r="X214" s="15">
        <f t="shared" si="27"/>
        <v>11501</v>
      </c>
      <c r="Y214" s="16" t="s">
        <v>1204</v>
      </c>
    </row>
    <row r="215" spans="2:25" ht="11.25" customHeight="1" x14ac:dyDescent="0.2">
      <c r="B215" s="25" t="s">
        <v>27</v>
      </c>
      <c r="C215" s="26" t="s">
        <v>908</v>
      </c>
      <c r="D215" s="27" t="s">
        <v>868</v>
      </c>
      <c r="E215" s="28" t="s">
        <v>887</v>
      </c>
      <c r="F215" s="28" t="s">
        <v>884</v>
      </c>
      <c r="G215" s="29">
        <v>11502</v>
      </c>
      <c r="H215" s="30">
        <f t="shared" si="23"/>
        <v>45299</v>
      </c>
      <c r="I215" s="30">
        <v>45301</v>
      </c>
      <c r="J215" s="28" t="s">
        <v>885</v>
      </c>
      <c r="K215" s="31">
        <v>770.74</v>
      </c>
      <c r="L215" s="25" t="s">
        <v>33</v>
      </c>
      <c r="M215" s="32">
        <f t="shared" si="24"/>
        <v>11502</v>
      </c>
      <c r="N215" s="32" t="s">
        <v>34</v>
      </c>
      <c r="O215" s="25" t="s">
        <v>35</v>
      </c>
      <c r="P215" s="32" t="str">
        <f t="shared" si="25"/>
        <v xml:space="preserve">001-23 </v>
      </c>
      <c r="Q215" s="25" t="str">
        <f t="shared" si="26"/>
        <v xml:space="preserve">mpmg_nota_fiscal_11502-2023_unid_1091_contrato_001-23 </v>
      </c>
      <c r="R215" s="25" t="s">
        <v>924</v>
      </c>
      <c r="S215" s="14" t="s">
        <v>37</v>
      </c>
      <c r="T215" s="14" t="s">
        <v>991</v>
      </c>
      <c r="U215" s="14" t="str">
        <f t="shared" si="21"/>
        <v xml:space="preserve">mpmg_nota_fiscal_11502-2023_unid_1091_contrato_001-23 </v>
      </c>
      <c r="V215" s="14" t="s">
        <v>38</v>
      </c>
      <c r="W215" s="14" t="str">
        <f t="shared" si="22"/>
        <v>https://transparencia.mpmg.mp.br/download/notas_fiscais/prestacao_de_servicos/2023/12/mpmg_nota_fiscal_11502-2023_unid_1091_contrato_001-23 .pdf</v>
      </c>
      <c r="X215" s="15">
        <f t="shared" si="27"/>
        <v>11502</v>
      </c>
      <c r="Y215" s="16" t="s">
        <v>1205</v>
      </c>
    </row>
    <row r="216" spans="2:25" ht="11.25" customHeight="1" x14ac:dyDescent="0.2">
      <c r="B216" s="25" t="s">
        <v>27</v>
      </c>
      <c r="C216" s="26" t="s">
        <v>908</v>
      </c>
      <c r="D216" s="27" t="s">
        <v>868</v>
      </c>
      <c r="E216" s="28" t="s">
        <v>883</v>
      </c>
      <c r="F216" s="28" t="s">
        <v>884</v>
      </c>
      <c r="G216" s="29">
        <v>41424</v>
      </c>
      <c r="H216" s="30">
        <f t="shared" si="23"/>
        <v>45299</v>
      </c>
      <c r="I216" s="30">
        <v>45301</v>
      </c>
      <c r="J216" s="28" t="s">
        <v>885</v>
      </c>
      <c r="K216" s="31">
        <v>15102.58</v>
      </c>
      <c r="L216" s="25" t="s">
        <v>33</v>
      </c>
      <c r="M216" s="32">
        <f t="shared" si="24"/>
        <v>41424</v>
      </c>
      <c r="N216" s="32" t="s">
        <v>34</v>
      </c>
      <c r="O216" s="25" t="s">
        <v>35</v>
      </c>
      <c r="P216" s="32" t="str">
        <f t="shared" si="25"/>
        <v xml:space="preserve">001-23 </v>
      </c>
      <c r="Q216" s="25" t="str">
        <f t="shared" si="26"/>
        <v xml:space="preserve">mpmg_nota_fiscal_41424-2023_unid_1091_contrato_001-23 </v>
      </c>
      <c r="R216" s="25" t="s">
        <v>925</v>
      </c>
      <c r="S216" s="14" t="s">
        <v>37</v>
      </c>
      <c r="T216" s="14" t="s">
        <v>991</v>
      </c>
      <c r="U216" s="14" t="str">
        <f t="shared" si="21"/>
        <v xml:space="preserve">mpmg_nota_fiscal_41424-2023_unid_1091_contrato_001-23 </v>
      </c>
      <c r="V216" s="14" t="s">
        <v>38</v>
      </c>
      <c r="W216" s="14" t="str">
        <f t="shared" si="22"/>
        <v>https://transparencia.mpmg.mp.br/download/notas_fiscais/prestacao_de_servicos/2023/12/mpmg_nota_fiscal_41424-2023_unid_1091_contrato_001-23 .pdf</v>
      </c>
      <c r="X216" s="15">
        <f t="shared" si="27"/>
        <v>41424</v>
      </c>
      <c r="Y216" s="16" t="s">
        <v>1206</v>
      </c>
    </row>
    <row r="217" spans="2:25" ht="11.25" customHeight="1" x14ac:dyDescent="0.2">
      <c r="B217" s="25" t="s">
        <v>27</v>
      </c>
      <c r="C217" s="26" t="s">
        <v>908</v>
      </c>
      <c r="D217" s="27" t="s">
        <v>868</v>
      </c>
      <c r="E217" s="28" t="s">
        <v>887</v>
      </c>
      <c r="F217" s="28" t="s">
        <v>884</v>
      </c>
      <c r="G217" s="29">
        <v>11956</v>
      </c>
      <c r="H217" s="30">
        <f t="shared" si="23"/>
        <v>45299</v>
      </c>
      <c r="I217" s="30">
        <v>45301</v>
      </c>
      <c r="J217" s="28" t="s">
        <v>885</v>
      </c>
      <c r="K217" s="31">
        <v>500</v>
      </c>
      <c r="L217" s="25" t="s">
        <v>33</v>
      </c>
      <c r="M217" s="32">
        <f t="shared" si="24"/>
        <v>11956</v>
      </c>
      <c r="N217" s="32" t="s">
        <v>34</v>
      </c>
      <c r="O217" s="25" t="s">
        <v>35</v>
      </c>
      <c r="P217" s="32" t="str">
        <f t="shared" si="25"/>
        <v xml:space="preserve">001-23 </v>
      </c>
      <c r="Q217" s="25" t="str">
        <f t="shared" si="26"/>
        <v xml:space="preserve">mpmg_nota_fiscal_11956-2023_unid_1091_contrato_001-23 </v>
      </c>
      <c r="R217" s="25" t="s">
        <v>926</v>
      </c>
      <c r="S217" s="14" t="s">
        <v>37</v>
      </c>
      <c r="T217" s="14" t="s">
        <v>991</v>
      </c>
      <c r="U217" s="14" t="str">
        <f t="shared" si="21"/>
        <v xml:space="preserve">mpmg_nota_fiscal_11956-2023_unid_1091_contrato_001-23 </v>
      </c>
      <c r="V217" s="14" t="s">
        <v>38</v>
      </c>
      <c r="W217" s="14" t="str">
        <f t="shared" si="22"/>
        <v>https://transparencia.mpmg.mp.br/download/notas_fiscais/prestacao_de_servicos/2023/12/mpmg_nota_fiscal_11956-2023_unid_1091_contrato_001-23 .pdf</v>
      </c>
      <c r="X217" s="15">
        <f t="shared" si="27"/>
        <v>11956</v>
      </c>
      <c r="Y217" s="16" t="s">
        <v>1207</v>
      </c>
    </row>
    <row r="218" spans="2:25" ht="11.25" customHeight="1" x14ac:dyDescent="0.2">
      <c r="B218" s="25" t="s">
        <v>27</v>
      </c>
      <c r="C218" s="26" t="s">
        <v>908</v>
      </c>
      <c r="D218" s="27" t="s">
        <v>868</v>
      </c>
      <c r="E218" s="28" t="s">
        <v>887</v>
      </c>
      <c r="F218" s="28" t="s">
        <v>884</v>
      </c>
      <c r="G218" s="29">
        <v>11957</v>
      </c>
      <c r="H218" s="30">
        <f t="shared" si="23"/>
        <v>45299</v>
      </c>
      <c r="I218" s="30">
        <v>45301</v>
      </c>
      <c r="J218" s="28" t="s">
        <v>885</v>
      </c>
      <c r="K218" s="31">
        <v>770.74</v>
      </c>
      <c r="L218" s="25" t="s">
        <v>33</v>
      </c>
      <c r="M218" s="32">
        <f t="shared" si="24"/>
        <v>11957</v>
      </c>
      <c r="N218" s="32" t="s">
        <v>34</v>
      </c>
      <c r="O218" s="25" t="s">
        <v>35</v>
      </c>
      <c r="P218" s="32" t="str">
        <f t="shared" si="25"/>
        <v xml:space="preserve">001-23 </v>
      </c>
      <c r="Q218" s="25" t="str">
        <f t="shared" si="26"/>
        <v xml:space="preserve">mpmg_nota_fiscal_11957-2023_unid_1091_contrato_001-23 </v>
      </c>
      <c r="R218" s="25" t="s">
        <v>927</v>
      </c>
      <c r="S218" s="14" t="s">
        <v>37</v>
      </c>
      <c r="T218" s="14" t="s">
        <v>991</v>
      </c>
      <c r="U218" s="14" t="str">
        <f t="shared" si="21"/>
        <v xml:space="preserve">mpmg_nota_fiscal_11957-2023_unid_1091_contrato_001-23 </v>
      </c>
      <c r="V218" s="14" t="s">
        <v>38</v>
      </c>
      <c r="W218" s="14" t="str">
        <f t="shared" si="22"/>
        <v>https://transparencia.mpmg.mp.br/download/notas_fiscais/prestacao_de_servicos/2023/12/mpmg_nota_fiscal_11957-2023_unid_1091_contrato_001-23 .pdf</v>
      </c>
      <c r="X218" s="15">
        <f t="shared" si="27"/>
        <v>11957</v>
      </c>
      <c r="Y218" s="16" t="s">
        <v>1208</v>
      </c>
    </row>
    <row r="219" spans="2:25" ht="11.25" customHeight="1" x14ac:dyDescent="0.2">
      <c r="B219" s="25" t="s">
        <v>27</v>
      </c>
      <c r="C219" s="26" t="s">
        <v>908</v>
      </c>
      <c r="D219" s="27" t="s">
        <v>928</v>
      </c>
      <c r="E219" s="28" t="s">
        <v>883</v>
      </c>
      <c r="F219" s="28" t="s">
        <v>884</v>
      </c>
      <c r="G219" s="29">
        <v>41425</v>
      </c>
      <c r="H219" s="30">
        <f t="shared" si="23"/>
        <v>45299</v>
      </c>
      <c r="I219" s="30">
        <v>45301</v>
      </c>
      <c r="J219" s="28" t="s">
        <v>885</v>
      </c>
      <c r="K219" s="31">
        <v>15102.58</v>
      </c>
      <c r="L219" s="25" t="s">
        <v>33</v>
      </c>
      <c r="M219" s="32">
        <f t="shared" si="24"/>
        <v>41425</v>
      </c>
      <c r="N219" s="32" t="s">
        <v>34</v>
      </c>
      <c r="O219" s="25" t="s">
        <v>35</v>
      </c>
      <c r="P219" s="32" t="str">
        <f t="shared" si="25"/>
        <v xml:space="preserve">001-23 </v>
      </c>
      <c r="Q219" s="25" t="str">
        <f t="shared" si="26"/>
        <v xml:space="preserve">mpmg_nota_fiscal_41425-2023_unid_1091_contrato_001-23 </v>
      </c>
      <c r="R219" s="25" t="s">
        <v>929</v>
      </c>
      <c r="S219" s="14" t="s">
        <v>37</v>
      </c>
      <c r="T219" s="14" t="s">
        <v>991</v>
      </c>
      <c r="U219" s="14" t="str">
        <f t="shared" si="21"/>
        <v xml:space="preserve">mpmg_nota_fiscal_41425-2023_unid_1091_contrato_001-23 </v>
      </c>
      <c r="V219" s="14" t="s">
        <v>38</v>
      </c>
      <c r="W219" s="14" t="str">
        <f t="shared" si="22"/>
        <v>https://transparencia.mpmg.mp.br/download/notas_fiscais/prestacao_de_servicos/2023/12/mpmg_nota_fiscal_41425-2023_unid_1091_contrato_001-23 .pdf</v>
      </c>
      <c r="X219" s="15">
        <f t="shared" si="27"/>
        <v>41425</v>
      </c>
      <c r="Y219" s="16" t="s">
        <v>1209</v>
      </c>
    </row>
    <row r="220" spans="2:25" ht="11.25" customHeight="1" x14ac:dyDescent="0.2">
      <c r="B220" s="25" t="s">
        <v>27</v>
      </c>
      <c r="C220" s="26" t="s">
        <v>955</v>
      </c>
      <c r="D220" s="27" t="s">
        <v>956</v>
      </c>
      <c r="E220" s="28" t="s">
        <v>957</v>
      </c>
      <c r="F220" s="28" t="s">
        <v>441</v>
      </c>
      <c r="G220" s="29">
        <v>13</v>
      </c>
      <c r="H220" s="30">
        <f t="shared" si="23"/>
        <v>45299</v>
      </c>
      <c r="I220" s="30">
        <v>45301</v>
      </c>
      <c r="J220" s="28" t="s">
        <v>958</v>
      </c>
      <c r="K220" s="31">
        <v>384.91</v>
      </c>
      <c r="L220" s="25" t="s">
        <v>33</v>
      </c>
      <c r="M220" s="32">
        <f t="shared" si="24"/>
        <v>13</v>
      </c>
      <c r="N220" s="32" t="s">
        <v>34</v>
      </c>
      <c r="O220" s="25" t="s">
        <v>35</v>
      </c>
      <c r="P220" s="32" t="str">
        <f t="shared" si="25"/>
        <v xml:space="preserve">187-20 </v>
      </c>
      <c r="Q220" s="25" t="str">
        <f t="shared" si="26"/>
        <v xml:space="preserve">mpmg_nota_fiscal_13-2023_unid_1091_contrato_187-20 </v>
      </c>
      <c r="R220" s="25" t="s">
        <v>959</v>
      </c>
      <c r="S220" s="14" t="s">
        <v>37</v>
      </c>
      <c r="T220" s="14" t="s">
        <v>991</v>
      </c>
      <c r="U220" s="14" t="str">
        <f t="shared" si="21"/>
        <v xml:space="preserve">mpmg_nota_fiscal_13-2023_unid_1091_contrato_187-20 </v>
      </c>
      <c r="V220" s="14" t="s">
        <v>38</v>
      </c>
      <c r="W220" s="14" t="str">
        <f t="shared" si="22"/>
        <v>https://transparencia.mpmg.mp.br/download/notas_fiscais/prestacao_de_servicos/2023/12/mpmg_nota_fiscal_13-2023_unid_1091_contrato_187-20 .pdf</v>
      </c>
      <c r="X220" s="15">
        <f t="shared" si="27"/>
        <v>13</v>
      </c>
      <c r="Y220" s="16" t="s">
        <v>1210</v>
      </c>
    </row>
    <row r="221" spans="2:25" ht="11.25" customHeight="1" x14ac:dyDescent="0.2">
      <c r="B221" s="25" t="s">
        <v>27</v>
      </c>
      <c r="C221" s="26" t="s">
        <v>960</v>
      </c>
      <c r="D221" s="27" t="s">
        <v>627</v>
      </c>
      <c r="E221" s="28" t="s">
        <v>79</v>
      </c>
      <c r="F221" s="28" t="s">
        <v>80</v>
      </c>
      <c r="G221" s="29">
        <v>724</v>
      </c>
      <c r="H221" s="30">
        <f t="shared" si="23"/>
        <v>45299</v>
      </c>
      <c r="I221" s="30">
        <v>45301</v>
      </c>
      <c r="J221" s="28" t="s">
        <v>81</v>
      </c>
      <c r="K221" s="31">
        <v>686.14</v>
      </c>
      <c r="L221" s="25" t="s">
        <v>33</v>
      </c>
      <c r="M221" s="32">
        <f t="shared" si="24"/>
        <v>724</v>
      </c>
      <c r="N221" s="32" t="s">
        <v>34</v>
      </c>
      <c r="O221" s="25" t="s">
        <v>35</v>
      </c>
      <c r="P221" s="32" t="str">
        <f t="shared" si="25"/>
        <v xml:space="preserve">002-20 </v>
      </c>
      <c r="Q221" s="25" t="str">
        <f t="shared" si="26"/>
        <v xml:space="preserve">mpmg_nota_fiscal_724-2023_unid_1091_contrato_002-20 </v>
      </c>
      <c r="R221" s="25" t="s">
        <v>961</v>
      </c>
      <c r="S221" s="14" t="s">
        <v>37</v>
      </c>
      <c r="T221" s="14" t="s">
        <v>991</v>
      </c>
      <c r="U221" s="14" t="str">
        <f t="shared" si="21"/>
        <v xml:space="preserve">mpmg_nota_fiscal_724-2023_unid_1091_contrato_002-20 </v>
      </c>
      <c r="V221" s="14" t="s">
        <v>38</v>
      </c>
      <c r="W221" s="14" t="str">
        <f t="shared" si="22"/>
        <v>https://transparencia.mpmg.mp.br/download/notas_fiscais/prestacao_de_servicos/2023/12/mpmg_nota_fiscal_724-2023_unid_1091_contrato_002-20 .pdf</v>
      </c>
      <c r="X221" s="15">
        <f t="shared" si="27"/>
        <v>724</v>
      </c>
      <c r="Y221" s="16" t="s">
        <v>1211</v>
      </c>
    </row>
    <row r="222" spans="2:25" ht="11.25" customHeight="1" x14ac:dyDescent="0.2">
      <c r="B222" s="25" t="s">
        <v>27</v>
      </c>
      <c r="C222" s="26" t="s">
        <v>964</v>
      </c>
      <c r="D222" s="27" t="s">
        <v>698</v>
      </c>
      <c r="E222" s="28" t="s">
        <v>699</v>
      </c>
      <c r="F222" s="28" t="s">
        <v>700</v>
      </c>
      <c r="G222" s="29">
        <v>1954</v>
      </c>
      <c r="H222" s="30">
        <f t="shared" si="23"/>
        <v>45299</v>
      </c>
      <c r="I222" s="30">
        <v>45301</v>
      </c>
      <c r="J222" s="28" t="s">
        <v>965</v>
      </c>
      <c r="K222" s="31">
        <v>91755.78</v>
      </c>
      <c r="L222" s="25" t="s">
        <v>33</v>
      </c>
      <c r="M222" s="32">
        <f t="shared" si="24"/>
        <v>1954</v>
      </c>
      <c r="N222" s="32" t="s">
        <v>34</v>
      </c>
      <c r="O222" s="25" t="s">
        <v>35</v>
      </c>
      <c r="P222" s="32" t="str">
        <f t="shared" si="25"/>
        <v xml:space="preserve">182-18 </v>
      </c>
      <c r="Q222" s="25" t="str">
        <f t="shared" si="26"/>
        <v xml:space="preserve">mpmg_nota_fiscal_1954-2023_unid_1091_contrato_182-18 </v>
      </c>
      <c r="R222" s="25" t="s">
        <v>966</v>
      </c>
      <c r="S222" s="14" t="s">
        <v>37</v>
      </c>
      <c r="T222" s="14" t="s">
        <v>991</v>
      </c>
      <c r="U222" s="14" t="str">
        <f t="shared" si="21"/>
        <v xml:space="preserve">mpmg_nota_fiscal_1954-2023_unid_1091_contrato_182-18 </v>
      </c>
      <c r="V222" s="14" t="s">
        <v>38</v>
      </c>
      <c r="W222" s="14" t="str">
        <f t="shared" si="22"/>
        <v>https://transparencia.mpmg.mp.br/download/notas_fiscais/prestacao_de_servicos/2023/12/mpmg_nota_fiscal_1954-2023_unid_1091_contrato_182-18 .pdf</v>
      </c>
      <c r="X222" s="15">
        <f t="shared" si="27"/>
        <v>1954</v>
      </c>
      <c r="Y222" s="16" t="s">
        <v>1212</v>
      </c>
    </row>
    <row r="223" spans="2:25" ht="11.25" customHeight="1" x14ac:dyDescent="0.2">
      <c r="B223" s="25" t="s">
        <v>27</v>
      </c>
      <c r="C223" s="26" t="s">
        <v>967</v>
      </c>
      <c r="D223" s="27" t="s">
        <v>698</v>
      </c>
      <c r="E223" s="28" t="s">
        <v>699</v>
      </c>
      <c r="F223" s="28" t="s">
        <v>968</v>
      </c>
      <c r="G223" s="29">
        <v>1965</v>
      </c>
      <c r="H223" s="30">
        <f t="shared" si="23"/>
        <v>45299</v>
      </c>
      <c r="I223" s="30">
        <v>45301</v>
      </c>
      <c r="J223" s="28" t="s">
        <v>969</v>
      </c>
      <c r="K223" s="31">
        <v>140458.32999999999</v>
      </c>
      <c r="L223" s="25" t="s">
        <v>33</v>
      </c>
      <c r="M223" s="32">
        <f t="shared" si="24"/>
        <v>1965</v>
      </c>
      <c r="N223" s="32" t="s">
        <v>34</v>
      </c>
      <c r="O223" s="25" t="s">
        <v>35</v>
      </c>
      <c r="P223" s="32" t="str">
        <f t="shared" si="25"/>
        <v xml:space="preserve">178-22 </v>
      </c>
      <c r="Q223" s="25" t="str">
        <f t="shared" si="26"/>
        <v xml:space="preserve">mpmg_nota_fiscal_1965-2023_unid_1091_contrato_178-22 </v>
      </c>
      <c r="R223" s="25" t="s">
        <v>970</v>
      </c>
      <c r="S223" s="14" t="s">
        <v>37</v>
      </c>
      <c r="T223" s="14" t="s">
        <v>991</v>
      </c>
      <c r="U223" s="14" t="str">
        <f t="shared" si="21"/>
        <v xml:space="preserve">mpmg_nota_fiscal_1965-2023_unid_1091_contrato_178-22 </v>
      </c>
      <c r="V223" s="14" t="s">
        <v>38</v>
      </c>
      <c r="W223" s="14" t="str">
        <f t="shared" si="22"/>
        <v>https://transparencia.mpmg.mp.br/download/notas_fiscais/prestacao_de_servicos/2023/12/mpmg_nota_fiscal_1965-2023_unid_1091_contrato_178-22 .pdf</v>
      </c>
      <c r="X223" s="15">
        <f t="shared" si="27"/>
        <v>1965</v>
      </c>
      <c r="Y223" s="16" t="s">
        <v>1213</v>
      </c>
    </row>
    <row r="224" spans="2:25" ht="11.25" customHeight="1" x14ac:dyDescent="0.2">
      <c r="B224" s="25" t="s">
        <v>27</v>
      </c>
      <c r="C224" s="26" t="s">
        <v>982</v>
      </c>
      <c r="D224" s="27" t="s">
        <v>983</v>
      </c>
      <c r="E224" s="28" t="s">
        <v>984</v>
      </c>
      <c r="F224" s="28" t="s">
        <v>220</v>
      </c>
      <c r="G224" s="29">
        <v>1</v>
      </c>
      <c r="H224" s="30">
        <f t="shared" si="23"/>
        <v>45299</v>
      </c>
      <c r="I224" s="30">
        <v>45301</v>
      </c>
      <c r="J224" s="28" t="s">
        <v>985</v>
      </c>
      <c r="K224" s="31">
        <v>1500</v>
      </c>
      <c r="L224" s="25" t="s">
        <v>33</v>
      </c>
      <c r="M224" s="32">
        <f t="shared" si="24"/>
        <v>1</v>
      </c>
      <c r="N224" s="32" t="s">
        <v>34</v>
      </c>
      <c r="O224" s="25" t="s">
        <v>35</v>
      </c>
      <c r="P224" s="32" t="str">
        <f t="shared" si="25"/>
        <v>19.16.3914.0109099.2023.80</v>
      </c>
      <c r="Q224" s="25" t="str">
        <f t="shared" si="26"/>
        <v>mpmg_nota_fiscal_1-2023_unid_1091_contrato_19.16.3914.0109099.2023.80</v>
      </c>
      <c r="R224" s="25" t="s">
        <v>986</v>
      </c>
      <c r="S224" s="14" t="s">
        <v>37</v>
      </c>
      <c r="T224" s="14" t="s">
        <v>991</v>
      </c>
      <c r="U224" s="14" t="str">
        <f t="shared" si="21"/>
        <v>mpmg_nota_fiscal_1-2023_unid_1091_contrato_19.16.3914.0109099.2023.80</v>
      </c>
      <c r="V224" s="14" t="s">
        <v>38</v>
      </c>
      <c r="W224" s="14" t="str">
        <f t="shared" si="22"/>
        <v>https://transparencia.mpmg.mp.br/download/notas_fiscais/prestacao_de_servicos/2023/12/mpmg_nota_fiscal_1-2023_unid_1091_contrato_19.16.3914.0109099.2023.80.pdf</v>
      </c>
      <c r="X224" s="15">
        <f t="shared" si="27"/>
        <v>1</v>
      </c>
      <c r="Y224" s="16" t="s">
        <v>1010</v>
      </c>
    </row>
    <row r="225" spans="2:25" ht="11.25" customHeight="1" x14ac:dyDescent="0.2">
      <c r="B225" s="25" t="s">
        <v>27</v>
      </c>
      <c r="C225" s="26" t="s">
        <v>962</v>
      </c>
      <c r="D225" s="27" t="s">
        <v>29</v>
      </c>
      <c r="E225" s="28" t="s">
        <v>30</v>
      </c>
      <c r="F225" s="28" t="s">
        <v>31</v>
      </c>
      <c r="G225" s="29">
        <v>46</v>
      </c>
      <c r="H225" s="30">
        <f t="shared" si="23"/>
        <v>45300</v>
      </c>
      <c r="I225" s="30">
        <v>45302</v>
      </c>
      <c r="J225" s="28" t="s">
        <v>32</v>
      </c>
      <c r="K225" s="31">
        <v>9418.23</v>
      </c>
      <c r="L225" s="25" t="s">
        <v>33</v>
      </c>
      <c r="M225" s="32">
        <f t="shared" si="24"/>
        <v>46</v>
      </c>
      <c r="N225" s="32" t="s">
        <v>34</v>
      </c>
      <c r="O225" s="25" t="s">
        <v>35</v>
      </c>
      <c r="P225" s="32" t="str">
        <f t="shared" si="25"/>
        <v xml:space="preserve">084-23 </v>
      </c>
      <c r="Q225" s="25" t="str">
        <f t="shared" si="26"/>
        <v xml:space="preserve">mpmg_nota_fiscal_46-2023_unid_1091_contrato_084-23 </v>
      </c>
      <c r="R225" s="25" t="s">
        <v>963</v>
      </c>
      <c r="S225" s="14" t="s">
        <v>37</v>
      </c>
      <c r="T225" s="14" t="s">
        <v>991</v>
      </c>
      <c r="U225" s="14" t="str">
        <f t="shared" si="21"/>
        <v xml:space="preserve">mpmg_nota_fiscal_46-2023_unid_1091_contrato_084-23 </v>
      </c>
      <c r="V225" s="14" t="s">
        <v>38</v>
      </c>
      <c r="W225" s="14" t="str">
        <f t="shared" si="22"/>
        <v>https://transparencia.mpmg.mp.br/download/notas_fiscais/prestacao_de_servicos/2023/12/mpmg_nota_fiscal_46-2023_unid_1091_contrato_084-23 .pdf</v>
      </c>
      <c r="X225" s="15">
        <f t="shared" si="27"/>
        <v>46</v>
      </c>
      <c r="Y225" s="16" t="s">
        <v>1214</v>
      </c>
    </row>
    <row r="226" spans="2:25" ht="11.25" customHeight="1" x14ac:dyDescent="0.2">
      <c r="B226" s="25" t="s">
        <v>27</v>
      </c>
      <c r="C226" s="26" t="s">
        <v>344</v>
      </c>
      <c r="D226" s="27" t="s">
        <v>345</v>
      </c>
      <c r="E226" s="28" t="s">
        <v>346</v>
      </c>
      <c r="F226" s="28" t="s">
        <v>347</v>
      </c>
      <c r="G226" s="37">
        <v>523</v>
      </c>
      <c r="H226" s="30">
        <f t="shared" si="23"/>
        <v>45301</v>
      </c>
      <c r="I226" s="30">
        <v>45303</v>
      </c>
      <c r="J226" s="28" t="s">
        <v>348</v>
      </c>
      <c r="K226" s="31">
        <v>25851</v>
      </c>
      <c r="L226" s="25" t="s">
        <v>33</v>
      </c>
      <c r="M226" s="32">
        <f t="shared" si="24"/>
        <v>523</v>
      </c>
      <c r="N226" s="32" t="s">
        <v>34</v>
      </c>
      <c r="O226" s="25" t="s">
        <v>35</v>
      </c>
      <c r="P226" s="32" t="str">
        <f t="shared" si="25"/>
        <v>19.16.3901.0104247.2023.38</v>
      </c>
      <c r="Q226" s="25" t="str">
        <f t="shared" si="26"/>
        <v>mpmg_nota_fiscal_523-2023_unid_1091_contrato_19.16.3901.0104247.2023.38</v>
      </c>
      <c r="R226" s="25" t="s">
        <v>349</v>
      </c>
      <c r="S226" s="14" t="s">
        <v>37</v>
      </c>
      <c r="T226" s="14" t="s">
        <v>991</v>
      </c>
      <c r="U226" s="14" t="str">
        <f t="shared" si="21"/>
        <v>mpmg_nota_fiscal_523-2023_unid_1091_contrato_19.16.3901.0104247.2023.38</v>
      </c>
      <c r="V226" s="14" t="s">
        <v>38</v>
      </c>
      <c r="W226" s="14" t="str">
        <f t="shared" si="22"/>
        <v>https://transparencia.mpmg.mp.br/download/notas_fiscais/prestacao_de_servicos/2023/12/mpmg_nota_fiscal_523-2023_unid_1091_contrato_19.16.3901.0104247.2023.38.pdf</v>
      </c>
      <c r="X226" s="15">
        <f t="shared" si="27"/>
        <v>523</v>
      </c>
      <c r="Y226" s="16" t="s">
        <v>1011</v>
      </c>
    </row>
    <row r="227" spans="2:25" ht="11.25" customHeight="1" x14ac:dyDescent="0.2">
      <c r="B227" s="25" t="s">
        <v>27</v>
      </c>
      <c r="C227" s="26" t="s">
        <v>601</v>
      </c>
      <c r="D227" s="27" t="s">
        <v>326</v>
      </c>
      <c r="E227" s="28" t="s">
        <v>327</v>
      </c>
      <c r="F227" s="28" t="s">
        <v>328</v>
      </c>
      <c r="G227" s="29">
        <v>625</v>
      </c>
      <c r="H227" s="30">
        <f t="shared" si="23"/>
        <v>45301</v>
      </c>
      <c r="I227" s="30">
        <v>45303</v>
      </c>
      <c r="J227" s="28" t="s">
        <v>329</v>
      </c>
      <c r="K227" s="31">
        <v>46227.68</v>
      </c>
      <c r="L227" s="25" t="s">
        <v>33</v>
      </c>
      <c r="M227" s="32">
        <f t="shared" si="24"/>
        <v>625</v>
      </c>
      <c r="N227" s="32" t="s">
        <v>34</v>
      </c>
      <c r="O227" s="25" t="s">
        <v>35</v>
      </c>
      <c r="P227" s="32" t="str">
        <f t="shared" si="25"/>
        <v xml:space="preserve">006-23 </v>
      </c>
      <c r="Q227" s="25" t="str">
        <f t="shared" si="26"/>
        <v xml:space="preserve">mpmg_nota_fiscal_625-2023_unid_1091_contrato_006-23 </v>
      </c>
      <c r="R227" s="25" t="s">
        <v>602</v>
      </c>
      <c r="S227" s="14" t="s">
        <v>37</v>
      </c>
      <c r="T227" s="14" t="s">
        <v>991</v>
      </c>
      <c r="U227" s="14" t="str">
        <f t="shared" si="21"/>
        <v xml:space="preserve">mpmg_nota_fiscal_625-2023_unid_1091_contrato_006-23 </v>
      </c>
      <c r="V227" s="14" t="s">
        <v>38</v>
      </c>
      <c r="W227" s="14" t="str">
        <f t="shared" si="22"/>
        <v>https://transparencia.mpmg.mp.br/download/notas_fiscais/prestacao_de_servicos/2023/12/mpmg_nota_fiscal_625-2023_unid_1091_contrato_006-23 .pdf</v>
      </c>
      <c r="X227" s="15">
        <f t="shared" si="27"/>
        <v>625</v>
      </c>
      <c r="Y227" s="16" t="s">
        <v>1215</v>
      </c>
    </row>
    <row r="228" spans="2:25" ht="11.25" customHeight="1" x14ac:dyDescent="0.2">
      <c r="B228" s="25" t="s">
        <v>27</v>
      </c>
      <c r="C228" s="26" t="s">
        <v>751</v>
      </c>
      <c r="D228" s="27" t="s">
        <v>540</v>
      </c>
      <c r="E228" s="28" t="s">
        <v>541</v>
      </c>
      <c r="F228" s="28" t="s">
        <v>752</v>
      </c>
      <c r="G228" s="29">
        <v>202099</v>
      </c>
      <c r="H228" s="30">
        <f t="shared" si="23"/>
        <v>45301</v>
      </c>
      <c r="I228" s="30">
        <v>45303</v>
      </c>
      <c r="J228" s="28" t="s">
        <v>753</v>
      </c>
      <c r="K228" s="31">
        <v>2119.67</v>
      </c>
      <c r="L228" s="25" t="s">
        <v>33</v>
      </c>
      <c r="M228" s="32">
        <f t="shared" si="24"/>
        <v>202099</v>
      </c>
      <c r="N228" s="32" t="s">
        <v>34</v>
      </c>
      <c r="O228" s="25" t="s">
        <v>35</v>
      </c>
      <c r="P228" s="32" t="str">
        <f t="shared" si="25"/>
        <v xml:space="preserve">008-21 </v>
      </c>
      <c r="Q228" s="25" t="str">
        <f t="shared" si="26"/>
        <v xml:space="preserve">mpmg_nota_fiscal_202099-2023_unid_1091_contrato_008-21 </v>
      </c>
      <c r="R228" s="25" t="s">
        <v>754</v>
      </c>
      <c r="S228" s="14" t="s">
        <v>37</v>
      </c>
      <c r="T228" s="14" t="s">
        <v>991</v>
      </c>
      <c r="U228" s="14" t="str">
        <f t="shared" si="21"/>
        <v xml:space="preserve">mpmg_nota_fiscal_202099-2023_unid_1091_contrato_008-21 </v>
      </c>
      <c r="V228" s="14" t="s">
        <v>38</v>
      </c>
      <c r="W228" s="14" t="str">
        <f t="shared" si="22"/>
        <v>https://transparencia.mpmg.mp.br/download/notas_fiscais/prestacao_de_servicos/2023/12/mpmg_nota_fiscal_202099-2023_unid_1091_contrato_008-21 .pdf</v>
      </c>
      <c r="X228" s="15">
        <f t="shared" si="27"/>
        <v>202099</v>
      </c>
      <c r="Y228" s="16" t="s">
        <v>1216</v>
      </c>
    </row>
    <row r="229" spans="2:25" ht="11.25" customHeight="1" x14ac:dyDescent="0.2">
      <c r="B229" s="25" t="s">
        <v>27</v>
      </c>
      <c r="C229" s="26" t="s">
        <v>751</v>
      </c>
      <c r="D229" s="27" t="s">
        <v>540</v>
      </c>
      <c r="E229" s="28" t="s">
        <v>541</v>
      </c>
      <c r="F229" s="28" t="s">
        <v>752</v>
      </c>
      <c r="G229" s="29">
        <v>202098</v>
      </c>
      <c r="H229" s="30">
        <f t="shared" si="23"/>
        <v>45301</v>
      </c>
      <c r="I229" s="30">
        <v>45303</v>
      </c>
      <c r="J229" s="28" t="s">
        <v>753</v>
      </c>
      <c r="K229" s="31">
        <v>2119.67</v>
      </c>
      <c r="L229" s="25" t="s">
        <v>33</v>
      </c>
      <c r="M229" s="32">
        <f t="shared" si="24"/>
        <v>202098</v>
      </c>
      <c r="N229" s="32" t="s">
        <v>34</v>
      </c>
      <c r="O229" s="25" t="s">
        <v>35</v>
      </c>
      <c r="P229" s="32" t="str">
        <f t="shared" si="25"/>
        <v xml:space="preserve">008-21 </v>
      </c>
      <c r="Q229" s="25" t="str">
        <f t="shared" si="26"/>
        <v xml:space="preserve">mpmg_nota_fiscal_202098-2023_unid_1091_contrato_008-21 </v>
      </c>
      <c r="R229" s="25" t="s">
        <v>755</v>
      </c>
      <c r="S229" s="14" t="s">
        <v>37</v>
      </c>
      <c r="T229" s="14" t="s">
        <v>991</v>
      </c>
      <c r="U229" s="14" t="str">
        <f t="shared" si="21"/>
        <v xml:space="preserve">mpmg_nota_fiscal_202098-2023_unid_1091_contrato_008-21 </v>
      </c>
      <c r="V229" s="14" t="s">
        <v>38</v>
      </c>
      <c r="W229" s="14" t="str">
        <f t="shared" si="22"/>
        <v>https://transparencia.mpmg.mp.br/download/notas_fiscais/prestacao_de_servicos/2023/12/mpmg_nota_fiscal_202098-2023_unid_1091_contrato_008-21 .pdf</v>
      </c>
      <c r="X229" s="15">
        <f t="shared" si="27"/>
        <v>202098</v>
      </c>
      <c r="Y229" s="16" t="s">
        <v>1217</v>
      </c>
    </row>
    <row r="230" spans="2:25" ht="11.25" customHeight="1" x14ac:dyDescent="0.2">
      <c r="B230" s="25" t="s">
        <v>27</v>
      </c>
      <c r="C230" s="26" t="s">
        <v>751</v>
      </c>
      <c r="D230" s="27" t="s">
        <v>540</v>
      </c>
      <c r="E230" s="28" t="s">
        <v>541</v>
      </c>
      <c r="F230" s="28" t="s">
        <v>752</v>
      </c>
      <c r="G230" s="29">
        <v>202097</v>
      </c>
      <c r="H230" s="30">
        <f t="shared" si="23"/>
        <v>45301</v>
      </c>
      <c r="I230" s="30">
        <v>45303</v>
      </c>
      <c r="J230" s="28" t="s">
        <v>753</v>
      </c>
      <c r="K230" s="31">
        <v>2119.67</v>
      </c>
      <c r="L230" s="25" t="s">
        <v>33</v>
      </c>
      <c r="M230" s="32">
        <f t="shared" si="24"/>
        <v>202097</v>
      </c>
      <c r="N230" s="32" t="s">
        <v>34</v>
      </c>
      <c r="O230" s="25" t="s">
        <v>35</v>
      </c>
      <c r="P230" s="32" t="str">
        <f t="shared" si="25"/>
        <v xml:space="preserve">008-21 </v>
      </c>
      <c r="Q230" s="25" t="str">
        <f t="shared" si="26"/>
        <v xml:space="preserve">mpmg_nota_fiscal_202097-2023_unid_1091_contrato_008-21 </v>
      </c>
      <c r="R230" s="25" t="s">
        <v>756</v>
      </c>
      <c r="S230" s="14" t="s">
        <v>37</v>
      </c>
      <c r="T230" s="14" t="s">
        <v>991</v>
      </c>
      <c r="U230" s="14" t="str">
        <f t="shared" si="21"/>
        <v xml:space="preserve">mpmg_nota_fiscal_202097-2023_unid_1091_contrato_008-21 </v>
      </c>
      <c r="V230" s="14" t="s">
        <v>38</v>
      </c>
      <c r="W230" s="14" t="str">
        <f t="shared" si="22"/>
        <v>https://transparencia.mpmg.mp.br/download/notas_fiscais/prestacao_de_servicos/2023/12/mpmg_nota_fiscal_202097-2023_unid_1091_contrato_008-21 .pdf</v>
      </c>
      <c r="X230" s="15">
        <f t="shared" si="27"/>
        <v>202097</v>
      </c>
      <c r="Y230" s="16" t="s">
        <v>1218</v>
      </c>
    </row>
    <row r="231" spans="2:25" ht="11.25" customHeight="1" x14ac:dyDescent="0.2">
      <c r="B231" s="25" t="s">
        <v>27</v>
      </c>
      <c r="C231" s="26" t="s">
        <v>751</v>
      </c>
      <c r="D231" s="27" t="s">
        <v>540</v>
      </c>
      <c r="E231" s="28" t="s">
        <v>541</v>
      </c>
      <c r="F231" s="28" t="s">
        <v>752</v>
      </c>
      <c r="G231" s="29">
        <v>202096</v>
      </c>
      <c r="H231" s="30">
        <f t="shared" si="23"/>
        <v>45301</v>
      </c>
      <c r="I231" s="30">
        <v>45303</v>
      </c>
      <c r="J231" s="28" t="s">
        <v>753</v>
      </c>
      <c r="K231" s="31">
        <v>2158.1799999999998</v>
      </c>
      <c r="L231" s="25" t="s">
        <v>33</v>
      </c>
      <c r="M231" s="32">
        <f t="shared" si="24"/>
        <v>202096</v>
      </c>
      <c r="N231" s="32" t="s">
        <v>34</v>
      </c>
      <c r="O231" s="25" t="s">
        <v>35</v>
      </c>
      <c r="P231" s="32" t="str">
        <f t="shared" si="25"/>
        <v xml:space="preserve">008-21 </v>
      </c>
      <c r="Q231" s="25" t="str">
        <f t="shared" si="26"/>
        <v xml:space="preserve">mpmg_nota_fiscal_202096-2023_unid_1091_contrato_008-21 </v>
      </c>
      <c r="R231" s="25" t="s">
        <v>757</v>
      </c>
      <c r="S231" s="14" t="s">
        <v>37</v>
      </c>
      <c r="T231" s="14" t="s">
        <v>991</v>
      </c>
      <c r="U231" s="14" t="str">
        <f t="shared" si="21"/>
        <v xml:space="preserve">mpmg_nota_fiscal_202096-2023_unid_1091_contrato_008-21 </v>
      </c>
      <c r="V231" s="14" t="s">
        <v>38</v>
      </c>
      <c r="W231" s="14" t="str">
        <f t="shared" si="22"/>
        <v>https://transparencia.mpmg.mp.br/download/notas_fiscais/prestacao_de_servicos/2023/12/mpmg_nota_fiscal_202096-2023_unid_1091_contrato_008-21 .pdf</v>
      </c>
      <c r="X231" s="15">
        <f t="shared" si="27"/>
        <v>202096</v>
      </c>
      <c r="Y231" s="16" t="s">
        <v>1219</v>
      </c>
    </row>
    <row r="232" spans="2:25" ht="11.25" customHeight="1" x14ac:dyDescent="0.2">
      <c r="B232" s="25" t="s">
        <v>27</v>
      </c>
      <c r="C232" s="26" t="s">
        <v>751</v>
      </c>
      <c r="D232" s="27" t="s">
        <v>540</v>
      </c>
      <c r="E232" s="28" t="s">
        <v>541</v>
      </c>
      <c r="F232" s="28" t="s">
        <v>752</v>
      </c>
      <c r="G232" s="29">
        <v>202106</v>
      </c>
      <c r="H232" s="30">
        <f t="shared" si="23"/>
        <v>45301</v>
      </c>
      <c r="I232" s="30">
        <v>45303</v>
      </c>
      <c r="J232" s="28" t="s">
        <v>753</v>
      </c>
      <c r="K232" s="31">
        <v>2158.1799999999998</v>
      </c>
      <c r="L232" s="25" t="s">
        <v>33</v>
      </c>
      <c r="M232" s="32">
        <f t="shared" si="24"/>
        <v>202106</v>
      </c>
      <c r="N232" s="32" t="s">
        <v>34</v>
      </c>
      <c r="O232" s="25" t="s">
        <v>35</v>
      </c>
      <c r="P232" s="32" t="str">
        <f t="shared" si="25"/>
        <v xml:space="preserve">008-21 </v>
      </c>
      <c r="Q232" s="25" t="str">
        <f t="shared" si="26"/>
        <v xml:space="preserve">mpmg_nota_fiscal_202106-2023_unid_1091_contrato_008-21 </v>
      </c>
      <c r="R232" s="25" t="s">
        <v>758</v>
      </c>
      <c r="S232" s="14" t="s">
        <v>37</v>
      </c>
      <c r="T232" s="14" t="s">
        <v>991</v>
      </c>
      <c r="U232" s="14" t="str">
        <f t="shared" si="21"/>
        <v xml:space="preserve">mpmg_nota_fiscal_202106-2023_unid_1091_contrato_008-21 </v>
      </c>
      <c r="V232" s="14" t="s">
        <v>38</v>
      </c>
      <c r="W232" s="14" t="str">
        <f t="shared" si="22"/>
        <v>https://transparencia.mpmg.mp.br/download/notas_fiscais/prestacao_de_servicos/2023/12/mpmg_nota_fiscal_202106-2023_unid_1091_contrato_008-21 .pdf</v>
      </c>
      <c r="X232" s="15">
        <f t="shared" si="27"/>
        <v>202106</v>
      </c>
      <c r="Y232" s="16" t="s">
        <v>1220</v>
      </c>
    </row>
    <row r="233" spans="2:25" ht="11.25" customHeight="1" x14ac:dyDescent="0.2">
      <c r="B233" s="25" t="s">
        <v>27</v>
      </c>
      <c r="C233" s="26" t="s">
        <v>751</v>
      </c>
      <c r="D233" s="27" t="s">
        <v>540</v>
      </c>
      <c r="E233" s="28" t="s">
        <v>541</v>
      </c>
      <c r="F233" s="28" t="s">
        <v>752</v>
      </c>
      <c r="G233" s="29">
        <v>202105</v>
      </c>
      <c r="H233" s="30">
        <f t="shared" si="23"/>
        <v>45301</v>
      </c>
      <c r="I233" s="30">
        <v>45303</v>
      </c>
      <c r="J233" s="28" t="s">
        <v>753</v>
      </c>
      <c r="K233" s="31">
        <v>2158.1799999999998</v>
      </c>
      <c r="L233" s="25" t="s">
        <v>33</v>
      </c>
      <c r="M233" s="32">
        <f t="shared" si="24"/>
        <v>202105</v>
      </c>
      <c r="N233" s="32" t="s">
        <v>34</v>
      </c>
      <c r="O233" s="25" t="s">
        <v>35</v>
      </c>
      <c r="P233" s="32" t="str">
        <f t="shared" si="25"/>
        <v xml:space="preserve">008-21 </v>
      </c>
      <c r="Q233" s="25" t="str">
        <f t="shared" si="26"/>
        <v xml:space="preserve">mpmg_nota_fiscal_202105-2023_unid_1091_contrato_008-21 </v>
      </c>
      <c r="R233" s="25" t="s">
        <v>759</v>
      </c>
      <c r="S233" s="14" t="s">
        <v>37</v>
      </c>
      <c r="T233" s="14" t="s">
        <v>991</v>
      </c>
      <c r="U233" s="14" t="str">
        <f t="shared" si="21"/>
        <v xml:space="preserve">mpmg_nota_fiscal_202105-2023_unid_1091_contrato_008-21 </v>
      </c>
      <c r="V233" s="14" t="s">
        <v>38</v>
      </c>
      <c r="W233" s="14" t="str">
        <f t="shared" si="22"/>
        <v>https://transparencia.mpmg.mp.br/download/notas_fiscais/prestacao_de_servicos/2023/12/mpmg_nota_fiscal_202105-2023_unid_1091_contrato_008-21 .pdf</v>
      </c>
      <c r="X233" s="15">
        <f t="shared" si="27"/>
        <v>202105</v>
      </c>
      <c r="Y233" s="16" t="s">
        <v>1221</v>
      </c>
    </row>
    <row r="234" spans="2:25" ht="11.25" customHeight="1" x14ac:dyDescent="0.2">
      <c r="B234" s="25" t="s">
        <v>27</v>
      </c>
      <c r="C234" s="26" t="s">
        <v>751</v>
      </c>
      <c r="D234" s="27" t="s">
        <v>540</v>
      </c>
      <c r="E234" s="28" t="s">
        <v>541</v>
      </c>
      <c r="F234" s="28" t="s">
        <v>752</v>
      </c>
      <c r="G234" s="29">
        <v>202104</v>
      </c>
      <c r="H234" s="30">
        <f t="shared" si="23"/>
        <v>45301</v>
      </c>
      <c r="I234" s="30">
        <v>45303</v>
      </c>
      <c r="J234" s="28" t="s">
        <v>753</v>
      </c>
      <c r="K234" s="31">
        <v>2158.1799999999998</v>
      </c>
      <c r="L234" s="25" t="s">
        <v>33</v>
      </c>
      <c r="M234" s="32">
        <f t="shared" si="24"/>
        <v>202104</v>
      </c>
      <c r="N234" s="32" t="s">
        <v>34</v>
      </c>
      <c r="O234" s="25" t="s">
        <v>35</v>
      </c>
      <c r="P234" s="32" t="str">
        <f t="shared" si="25"/>
        <v xml:space="preserve">008-21 </v>
      </c>
      <c r="Q234" s="25" t="str">
        <f t="shared" si="26"/>
        <v xml:space="preserve">mpmg_nota_fiscal_202104-2023_unid_1091_contrato_008-21 </v>
      </c>
      <c r="R234" s="25" t="s">
        <v>760</v>
      </c>
      <c r="S234" s="14" t="s">
        <v>37</v>
      </c>
      <c r="T234" s="14" t="s">
        <v>991</v>
      </c>
      <c r="U234" s="14" t="str">
        <f t="shared" si="21"/>
        <v xml:space="preserve">mpmg_nota_fiscal_202104-2023_unid_1091_contrato_008-21 </v>
      </c>
      <c r="V234" s="14" t="s">
        <v>38</v>
      </c>
      <c r="W234" s="14" t="str">
        <f t="shared" si="22"/>
        <v>https://transparencia.mpmg.mp.br/download/notas_fiscais/prestacao_de_servicos/2023/12/mpmg_nota_fiscal_202104-2023_unid_1091_contrato_008-21 .pdf</v>
      </c>
      <c r="X234" s="15">
        <f t="shared" si="27"/>
        <v>202104</v>
      </c>
      <c r="Y234" s="16" t="s">
        <v>1222</v>
      </c>
    </row>
    <row r="235" spans="2:25" ht="11.25" customHeight="1" x14ac:dyDescent="0.2">
      <c r="B235" s="25" t="s">
        <v>27</v>
      </c>
      <c r="C235" s="26" t="s">
        <v>751</v>
      </c>
      <c r="D235" s="27" t="s">
        <v>540</v>
      </c>
      <c r="E235" s="28" t="s">
        <v>541</v>
      </c>
      <c r="F235" s="28" t="s">
        <v>752</v>
      </c>
      <c r="G235" s="29">
        <v>202103</v>
      </c>
      <c r="H235" s="30">
        <f t="shared" si="23"/>
        <v>45301</v>
      </c>
      <c r="I235" s="30">
        <v>45303</v>
      </c>
      <c r="J235" s="28" t="s">
        <v>753</v>
      </c>
      <c r="K235" s="31">
        <v>2158.1799999999998</v>
      </c>
      <c r="L235" s="25" t="s">
        <v>33</v>
      </c>
      <c r="M235" s="32">
        <f t="shared" si="24"/>
        <v>202103</v>
      </c>
      <c r="N235" s="32" t="s">
        <v>34</v>
      </c>
      <c r="O235" s="25" t="s">
        <v>35</v>
      </c>
      <c r="P235" s="32" t="str">
        <f t="shared" si="25"/>
        <v xml:space="preserve">008-21 </v>
      </c>
      <c r="Q235" s="25" t="str">
        <f t="shared" si="26"/>
        <v xml:space="preserve">mpmg_nota_fiscal_202103-2023_unid_1091_contrato_008-21 </v>
      </c>
      <c r="R235" s="25" t="s">
        <v>761</v>
      </c>
      <c r="S235" s="14" t="s">
        <v>37</v>
      </c>
      <c r="T235" s="14" t="s">
        <v>991</v>
      </c>
      <c r="U235" s="14" t="str">
        <f t="shared" si="21"/>
        <v xml:space="preserve">mpmg_nota_fiscal_202103-2023_unid_1091_contrato_008-21 </v>
      </c>
      <c r="V235" s="14" t="s">
        <v>38</v>
      </c>
      <c r="W235" s="14" t="str">
        <f t="shared" si="22"/>
        <v>https://transparencia.mpmg.mp.br/download/notas_fiscais/prestacao_de_servicos/2023/12/mpmg_nota_fiscal_202103-2023_unid_1091_contrato_008-21 .pdf</v>
      </c>
      <c r="X235" s="15">
        <f t="shared" si="27"/>
        <v>202103</v>
      </c>
      <c r="Y235" s="16" t="s">
        <v>1223</v>
      </c>
    </row>
    <row r="236" spans="2:25" ht="11.25" customHeight="1" x14ac:dyDescent="0.2">
      <c r="B236" s="25" t="s">
        <v>27</v>
      </c>
      <c r="C236" s="26" t="s">
        <v>751</v>
      </c>
      <c r="D236" s="27" t="s">
        <v>540</v>
      </c>
      <c r="E236" s="28" t="s">
        <v>541</v>
      </c>
      <c r="F236" s="28" t="s">
        <v>752</v>
      </c>
      <c r="G236" s="29">
        <v>202102</v>
      </c>
      <c r="H236" s="30">
        <f t="shared" si="23"/>
        <v>45301</v>
      </c>
      <c r="I236" s="30">
        <v>45303</v>
      </c>
      <c r="J236" s="28" t="s">
        <v>753</v>
      </c>
      <c r="K236" s="31">
        <v>2158.1799999999998</v>
      </c>
      <c r="L236" s="25" t="s">
        <v>33</v>
      </c>
      <c r="M236" s="32">
        <f t="shared" si="24"/>
        <v>202102</v>
      </c>
      <c r="N236" s="32" t="s">
        <v>34</v>
      </c>
      <c r="O236" s="25" t="s">
        <v>35</v>
      </c>
      <c r="P236" s="32" t="str">
        <f t="shared" si="25"/>
        <v xml:space="preserve">008-21 </v>
      </c>
      <c r="Q236" s="25" t="str">
        <f t="shared" si="26"/>
        <v xml:space="preserve">mpmg_nota_fiscal_202102-2023_unid_1091_contrato_008-21 </v>
      </c>
      <c r="R236" s="25" t="s">
        <v>762</v>
      </c>
      <c r="S236" s="14" t="s">
        <v>37</v>
      </c>
      <c r="T236" s="14" t="s">
        <v>991</v>
      </c>
      <c r="U236" s="14" t="str">
        <f t="shared" si="21"/>
        <v xml:space="preserve">mpmg_nota_fiscal_202102-2023_unid_1091_contrato_008-21 </v>
      </c>
      <c r="V236" s="14" t="s">
        <v>38</v>
      </c>
      <c r="W236" s="14" t="str">
        <f t="shared" si="22"/>
        <v>https://transparencia.mpmg.mp.br/download/notas_fiscais/prestacao_de_servicos/2023/12/mpmg_nota_fiscal_202102-2023_unid_1091_contrato_008-21 .pdf</v>
      </c>
      <c r="X236" s="15">
        <f t="shared" si="27"/>
        <v>202102</v>
      </c>
      <c r="Y236" s="16" t="s">
        <v>1224</v>
      </c>
    </row>
    <row r="237" spans="2:25" ht="11.25" customHeight="1" x14ac:dyDescent="0.2">
      <c r="B237" s="25" t="s">
        <v>27</v>
      </c>
      <c r="C237" s="26" t="s">
        <v>751</v>
      </c>
      <c r="D237" s="27" t="s">
        <v>540</v>
      </c>
      <c r="E237" s="28" t="s">
        <v>541</v>
      </c>
      <c r="F237" s="28" t="s">
        <v>752</v>
      </c>
      <c r="G237" s="29">
        <v>202101</v>
      </c>
      <c r="H237" s="30">
        <f t="shared" si="23"/>
        <v>45301</v>
      </c>
      <c r="I237" s="30">
        <v>45303</v>
      </c>
      <c r="J237" s="28" t="s">
        <v>753</v>
      </c>
      <c r="K237" s="31">
        <v>2158.1799999999998</v>
      </c>
      <c r="L237" s="25" t="s">
        <v>33</v>
      </c>
      <c r="M237" s="32">
        <f t="shared" si="24"/>
        <v>202101</v>
      </c>
      <c r="N237" s="32" t="s">
        <v>34</v>
      </c>
      <c r="O237" s="25" t="s">
        <v>35</v>
      </c>
      <c r="P237" s="32" t="str">
        <f t="shared" si="25"/>
        <v xml:space="preserve">008-21 </v>
      </c>
      <c r="Q237" s="25" t="str">
        <f t="shared" si="26"/>
        <v xml:space="preserve">mpmg_nota_fiscal_202101-2023_unid_1091_contrato_008-21 </v>
      </c>
      <c r="R237" s="25" t="s">
        <v>763</v>
      </c>
      <c r="S237" s="14" t="s">
        <v>37</v>
      </c>
      <c r="T237" s="14" t="s">
        <v>991</v>
      </c>
      <c r="U237" s="14" t="str">
        <f t="shared" si="21"/>
        <v xml:space="preserve">mpmg_nota_fiscal_202101-2023_unid_1091_contrato_008-21 </v>
      </c>
      <c r="V237" s="14" t="s">
        <v>38</v>
      </c>
      <c r="W237" s="14" t="str">
        <f t="shared" si="22"/>
        <v>https://transparencia.mpmg.mp.br/download/notas_fiscais/prestacao_de_servicos/2023/12/mpmg_nota_fiscal_202101-2023_unid_1091_contrato_008-21 .pdf</v>
      </c>
      <c r="X237" s="15">
        <f t="shared" si="27"/>
        <v>202101</v>
      </c>
      <c r="Y237" s="16" t="s">
        <v>1225</v>
      </c>
    </row>
    <row r="238" spans="2:25" ht="11.25" customHeight="1" x14ac:dyDescent="0.2">
      <c r="B238" s="25" t="s">
        <v>27</v>
      </c>
      <c r="C238" s="26" t="s">
        <v>751</v>
      </c>
      <c r="D238" s="27" t="s">
        <v>540</v>
      </c>
      <c r="E238" s="28" t="s">
        <v>541</v>
      </c>
      <c r="F238" s="28" t="s">
        <v>752</v>
      </c>
      <c r="G238" s="29">
        <v>202100</v>
      </c>
      <c r="H238" s="30">
        <f t="shared" si="23"/>
        <v>45301</v>
      </c>
      <c r="I238" s="30">
        <v>45303</v>
      </c>
      <c r="J238" s="28" t="s">
        <v>753</v>
      </c>
      <c r="K238" s="31">
        <v>2158.1799999999998</v>
      </c>
      <c r="L238" s="25" t="s">
        <v>33</v>
      </c>
      <c r="M238" s="32">
        <f t="shared" si="24"/>
        <v>202100</v>
      </c>
      <c r="N238" s="32" t="s">
        <v>34</v>
      </c>
      <c r="O238" s="25" t="s">
        <v>35</v>
      </c>
      <c r="P238" s="32" t="str">
        <f t="shared" si="25"/>
        <v xml:space="preserve">008-21 </v>
      </c>
      <c r="Q238" s="25" t="str">
        <f t="shared" si="26"/>
        <v xml:space="preserve">mpmg_nota_fiscal_202100-2023_unid_1091_contrato_008-21 </v>
      </c>
      <c r="R238" s="25" t="s">
        <v>764</v>
      </c>
      <c r="S238" s="14" t="s">
        <v>37</v>
      </c>
      <c r="T238" s="14" t="s">
        <v>991</v>
      </c>
      <c r="U238" s="14" t="str">
        <f t="shared" si="21"/>
        <v xml:space="preserve">mpmg_nota_fiscal_202100-2023_unid_1091_contrato_008-21 </v>
      </c>
      <c r="V238" s="14" t="s">
        <v>38</v>
      </c>
      <c r="W238" s="14" t="str">
        <f t="shared" si="22"/>
        <v>https://transparencia.mpmg.mp.br/download/notas_fiscais/prestacao_de_servicos/2023/12/mpmg_nota_fiscal_202100-2023_unid_1091_contrato_008-21 .pdf</v>
      </c>
      <c r="X238" s="15">
        <f t="shared" si="27"/>
        <v>202100</v>
      </c>
      <c r="Y238" s="16" t="s">
        <v>1226</v>
      </c>
    </row>
    <row r="239" spans="2:25" ht="11.25" customHeight="1" x14ac:dyDescent="0.2">
      <c r="B239" s="25" t="s">
        <v>27</v>
      </c>
      <c r="C239" s="26" t="s">
        <v>971</v>
      </c>
      <c r="D239" s="27" t="s">
        <v>196</v>
      </c>
      <c r="E239" s="28" t="s">
        <v>197</v>
      </c>
      <c r="F239" s="28" t="s">
        <v>198</v>
      </c>
      <c r="G239" s="29">
        <v>48282</v>
      </c>
      <c r="H239" s="30">
        <f t="shared" si="23"/>
        <v>45301</v>
      </c>
      <c r="I239" s="30">
        <v>45303</v>
      </c>
      <c r="J239" s="28" t="s">
        <v>199</v>
      </c>
      <c r="K239" s="31">
        <v>320.97000000000003</v>
      </c>
      <c r="L239" s="25" t="s">
        <v>33</v>
      </c>
      <c r="M239" s="32">
        <f t="shared" si="24"/>
        <v>48282</v>
      </c>
      <c r="N239" s="32" t="s">
        <v>34</v>
      </c>
      <c r="O239" s="25" t="s">
        <v>35</v>
      </c>
      <c r="P239" s="32" t="str">
        <f t="shared" si="25"/>
        <v xml:space="preserve">141-19 </v>
      </c>
      <c r="Q239" s="25" t="str">
        <f t="shared" si="26"/>
        <v xml:space="preserve">mpmg_nota_fiscal_48282-2023_unid_1091_contrato_141-19 </v>
      </c>
      <c r="R239" s="25" t="s">
        <v>972</v>
      </c>
      <c r="S239" s="14" t="s">
        <v>37</v>
      </c>
      <c r="T239" s="14" t="s">
        <v>991</v>
      </c>
      <c r="U239" s="14" t="str">
        <f t="shared" si="21"/>
        <v xml:space="preserve">mpmg_nota_fiscal_48282-2023_unid_1091_contrato_141-19 </v>
      </c>
      <c r="V239" s="14" t="s">
        <v>38</v>
      </c>
      <c r="W239" s="14" t="str">
        <f t="shared" si="22"/>
        <v>https://transparencia.mpmg.mp.br/download/notas_fiscais/prestacao_de_servicos/2023/12/mpmg_nota_fiscal_48282-2023_unid_1091_contrato_141-19 .pdf</v>
      </c>
      <c r="X239" s="15">
        <f t="shared" si="27"/>
        <v>48282</v>
      </c>
      <c r="Y239" s="16" t="s">
        <v>1227</v>
      </c>
    </row>
    <row r="240" spans="2:25" ht="11.25" customHeight="1" x14ac:dyDescent="0.2">
      <c r="B240" s="25" t="s">
        <v>27</v>
      </c>
      <c r="C240" s="26" t="s">
        <v>971</v>
      </c>
      <c r="D240" s="27" t="s">
        <v>196</v>
      </c>
      <c r="E240" s="28" t="s">
        <v>197</v>
      </c>
      <c r="F240" s="28" t="s">
        <v>198</v>
      </c>
      <c r="G240" s="29">
        <v>56217</v>
      </c>
      <c r="H240" s="30">
        <f t="shared" si="23"/>
        <v>45301</v>
      </c>
      <c r="I240" s="30">
        <v>45303</v>
      </c>
      <c r="J240" s="28" t="s">
        <v>199</v>
      </c>
      <c r="K240" s="31">
        <v>320.97000000000003</v>
      </c>
      <c r="L240" s="25" t="s">
        <v>33</v>
      </c>
      <c r="M240" s="32">
        <f t="shared" si="24"/>
        <v>56217</v>
      </c>
      <c r="N240" s="32" t="s">
        <v>34</v>
      </c>
      <c r="O240" s="25" t="s">
        <v>35</v>
      </c>
      <c r="P240" s="32" t="str">
        <f t="shared" si="25"/>
        <v xml:space="preserve">141-19 </v>
      </c>
      <c r="Q240" s="25" t="str">
        <f t="shared" si="26"/>
        <v xml:space="preserve">mpmg_nota_fiscal_56217-2023_unid_1091_contrato_141-19 </v>
      </c>
      <c r="R240" s="25" t="s">
        <v>973</v>
      </c>
      <c r="S240" s="14" t="s">
        <v>37</v>
      </c>
      <c r="T240" s="14" t="s">
        <v>991</v>
      </c>
      <c r="U240" s="14" t="str">
        <f t="shared" si="21"/>
        <v xml:space="preserve">mpmg_nota_fiscal_56217-2023_unid_1091_contrato_141-19 </v>
      </c>
      <c r="V240" s="14" t="s">
        <v>38</v>
      </c>
      <c r="W240" s="14" t="str">
        <f t="shared" si="22"/>
        <v>https://transparencia.mpmg.mp.br/download/notas_fiscais/prestacao_de_servicos/2023/12/mpmg_nota_fiscal_56217-2023_unid_1091_contrato_141-19 .pdf</v>
      </c>
      <c r="X240" s="15">
        <f t="shared" si="27"/>
        <v>56217</v>
      </c>
      <c r="Y240" s="16" t="s">
        <v>1228</v>
      </c>
    </row>
    <row r="241" spans="2:25" ht="11.25" customHeight="1" x14ac:dyDescent="0.2">
      <c r="B241" s="25" t="s">
        <v>27</v>
      </c>
      <c r="C241" s="26" t="s">
        <v>971</v>
      </c>
      <c r="D241" s="27" t="s">
        <v>196</v>
      </c>
      <c r="E241" s="28" t="s">
        <v>197</v>
      </c>
      <c r="F241" s="28" t="s">
        <v>198</v>
      </c>
      <c r="G241" s="29">
        <v>71661</v>
      </c>
      <c r="H241" s="30">
        <f t="shared" si="23"/>
        <v>45301</v>
      </c>
      <c r="I241" s="30">
        <v>45303</v>
      </c>
      <c r="J241" s="28" t="s">
        <v>199</v>
      </c>
      <c r="K241" s="31">
        <v>360.63</v>
      </c>
      <c r="L241" s="25" t="s">
        <v>33</v>
      </c>
      <c r="M241" s="32">
        <f t="shared" si="24"/>
        <v>71661</v>
      </c>
      <c r="N241" s="32" t="s">
        <v>34</v>
      </c>
      <c r="O241" s="25" t="s">
        <v>35</v>
      </c>
      <c r="P241" s="32" t="str">
        <f t="shared" si="25"/>
        <v xml:space="preserve">141-19 </v>
      </c>
      <c r="Q241" s="25" t="str">
        <f t="shared" si="26"/>
        <v xml:space="preserve">mpmg_nota_fiscal_71661-2023_unid_1091_contrato_141-19 </v>
      </c>
      <c r="R241" s="25" t="s">
        <v>974</v>
      </c>
      <c r="S241" s="14" t="s">
        <v>37</v>
      </c>
      <c r="T241" s="14" t="s">
        <v>991</v>
      </c>
      <c r="U241" s="14" t="str">
        <f t="shared" si="21"/>
        <v xml:space="preserve">mpmg_nota_fiscal_71661-2023_unid_1091_contrato_141-19 </v>
      </c>
      <c r="V241" s="14" t="s">
        <v>38</v>
      </c>
      <c r="W241" s="14" t="str">
        <f t="shared" si="22"/>
        <v>https://transparencia.mpmg.mp.br/download/notas_fiscais/prestacao_de_servicos/2023/12/mpmg_nota_fiscal_71661-2023_unid_1091_contrato_141-19 .pdf</v>
      </c>
      <c r="X241" s="15">
        <f t="shared" si="27"/>
        <v>71661</v>
      </c>
      <c r="Y241" s="16" t="s">
        <v>1229</v>
      </c>
    </row>
    <row r="242" spans="2:25" ht="11.25" customHeight="1" x14ac:dyDescent="0.2">
      <c r="B242" s="25" t="s">
        <v>27</v>
      </c>
      <c r="C242" s="26" t="s">
        <v>971</v>
      </c>
      <c r="D242" s="27" t="s">
        <v>196</v>
      </c>
      <c r="E242" s="28" t="s">
        <v>197</v>
      </c>
      <c r="F242" s="28" t="s">
        <v>198</v>
      </c>
      <c r="G242" s="29">
        <v>80158</v>
      </c>
      <c r="H242" s="30">
        <f t="shared" si="23"/>
        <v>45301</v>
      </c>
      <c r="I242" s="30">
        <v>45303</v>
      </c>
      <c r="J242" s="28" t="s">
        <v>199</v>
      </c>
      <c r="K242" s="31">
        <v>360.63</v>
      </c>
      <c r="L242" s="25" t="s">
        <v>33</v>
      </c>
      <c r="M242" s="32">
        <f t="shared" si="24"/>
        <v>80158</v>
      </c>
      <c r="N242" s="32" t="s">
        <v>34</v>
      </c>
      <c r="O242" s="25" t="s">
        <v>35</v>
      </c>
      <c r="P242" s="32" t="str">
        <f t="shared" si="25"/>
        <v xml:space="preserve">141-19 </v>
      </c>
      <c r="Q242" s="25" t="str">
        <f t="shared" si="26"/>
        <v xml:space="preserve">mpmg_nota_fiscal_80158-2023_unid_1091_contrato_141-19 </v>
      </c>
      <c r="R242" s="25" t="s">
        <v>975</v>
      </c>
      <c r="S242" s="14" t="s">
        <v>37</v>
      </c>
      <c r="T242" s="14" t="s">
        <v>991</v>
      </c>
      <c r="U242" s="14" t="str">
        <f t="shared" si="21"/>
        <v xml:space="preserve">mpmg_nota_fiscal_80158-2023_unid_1091_contrato_141-19 </v>
      </c>
      <c r="V242" s="14" t="s">
        <v>38</v>
      </c>
      <c r="W242" s="14" t="str">
        <f t="shared" si="22"/>
        <v>https://transparencia.mpmg.mp.br/download/notas_fiscais/prestacao_de_servicos/2023/12/mpmg_nota_fiscal_80158-2023_unid_1091_contrato_141-19 .pdf</v>
      </c>
      <c r="X242" s="15">
        <f t="shared" si="27"/>
        <v>80158</v>
      </c>
      <c r="Y242" s="16" t="s">
        <v>1230</v>
      </c>
    </row>
    <row r="243" spans="2:25" ht="11.25" customHeight="1" x14ac:dyDescent="0.2">
      <c r="B243" s="25" t="s">
        <v>27</v>
      </c>
      <c r="C243" s="26" t="s">
        <v>832</v>
      </c>
      <c r="D243" s="27" t="s">
        <v>833</v>
      </c>
      <c r="E243" s="28" t="s">
        <v>834</v>
      </c>
      <c r="F243" s="28" t="s">
        <v>835</v>
      </c>
      <c r="G243" s="29">
        <v>129</v>
      </c>
      <c r="H243" s="30">
        <f t="shared" si="23"/>
        <v>45302</v>
      </c>
      <c r="I243" s="30">
        <v>45304</v>
      </c>
      <c r="J243" s="28" t="s">
        <v>836</v>
      </c>
      <c r="K243" s="31">
        <v>6686.54</v>
      </c>
      <c r="L243" s="25" t="s">
        <v>33</v>
      </c>
      <c r="M243" s="32">
        <f t="shared" si="24"/>
        <v>129</v>
      </c>
      <c r="N243" s="32" t="s">
        <v>34</v>
      </c>
      <c r="O243" s="25" t="s">
        <v>35</v>
      </c>
      <c r="P243" s="32" t="str">
        <f t="shared" si="25"/>
        <v xml:space="preserve">PC259-23 </v>
      </c>
      <c r="Q243" s="25" t="str">
        <f t="shared" si="26"/>
        <v xml:space="preserve">mpmg_nota_fiscal_129-2023_unid_1091_contrato_PC259-23 </v>
      </c>
      <c r="R243" s="25" t="s">
        <v>837</v>
      </c>
      <c r="S243" s="14" t="s">
        <v>37</v>
      </c>
      <c r="T243" s="14" t="s">
        <v>991</v>
      </c>
      <c r="U243" s="14" t="str">
        <f t="shared" si="21"/>
        <v xml:space="preserve">mpmg_nota_fiscal_129-2023_unid_1091_contrato_PC259-23 </v>
      </c>
      <c r="V243" s="14" t="s">
        <v>38</v>
      </c>
      <c r="W243" s="14" t="str">
        <f t="shared" si="22"/>
        <v>https://transparencia.mpmg.mp.br/download/notas_fiscais/prestacao_de_servicos/2023/12/mpmg_nota_fiscal_129-2023_unid_1091_contrato_PC259-23 .pdf</v>
      </c>
      <c r="X243" s="15">
        <f t="shared" si="27"/>
        <v>129</v>
      </c>
      <c r="Y243" s="16" t="s">
        <v>1231</v>
      </c>
    </row>
    <row r="244" spans="2:25" ht="11.25" customHeight="1" x14ac:dyDescent="0.2">
      <c r="B244" s="25" t="s">
        <v>27</v>
      </c>
      <c r="C244" s="26" t="s">
        <v>944</v>
      </c>
      <c r="D244" s="27" t="s">
        <v>945</v>
      </c>
      <c r="E244" s="28" t="s">
        <v>946</v>
      </c>
      <c r="F244" s="28" t="s">
        <v>947</v>
      </c>
      <c r="G244" s="29">
        <v>947224</v>
      </c>
      <c r="H244" s="30">
        <f t="shared" si="23"/>
        <v>45302</v>
      </c>
      <c r="I244" s="30">
        <v>45306</v>
      </c>
      <c r="J244" s="28" t="s">
        <v>948</v>
      </c>
      <c r="K244" s="31">
        <v>18049.900000000001</v>
      </c>
      <c r="L244" s="25" t="s">
        <v>33</v>
      </c>
      <c r="M244" s="32">
        <f t="shared" si="24"/>
        <v>947224</v>
      </c>
      <c r="N244" s="32" t="s">
        <v>34</v>
      </c>
      <c r="O244" s="25" t="s">
        <v>35</v>
      </c>
      <c r="P244" s="32" t="str">
        <f t="shared" si="25"/>
        <v xml:space="preserve">179-20 </v>
      </c>
      <c r="Q244" s="25" t="str">
        <f t="shared" si="26"/>
        <v xml:space="preserve">mpmg_nota_fiscal_947224-2023_unid_1091_contrato_179-20 </v>
      </c>
      <c r="R244" s="25" t="s">
        <v>949</v>
      </c>
      <c r="S244" s="14" t="s">
        <v>37</v>
      </c>
      <c r="T244" s="14" t="s">
        <v>991</v>
      </c>
      <c r="U244" s="14" t="str">
        <f t="shared" si="21"/>
        <v xml:space="preserve">mpmg_nota_fiscal_947224-2023_unid_1091_contrato_179-20 </v>
      </c>
      <c r="V244" s="14" t="s">
        <v>38</v>
      </c>
      <c r="W244" s="14" t="str">
        <f t="shared" si="22"/>
        <v>https://transparencia.mpmg.mp.br/download/notas_fiscais/prestacao_de_servicos/2023/12/mpmg_nota_fiscal_947224-2023_unid_1091_contrato_179-20 .pdf</v>
      </c>
      <c r="X244" s="15">
        <f t="shared" si="27"/>
        <v>947224</v>
      </c>
      <c r="Y244" s="16" t="s">
        <v>1232</v>
      </c>
    </row>
    <row r="245" spans="2:25" ht="11.25" customHeight="1" x14ac:dyDescent="0.2">
      <c r="B245" s="25" t="s">
        <v>27</v>
      </c>
      <c r="C245" s="26" t="s">
        <v>950</v>
      </c>
      <c r="D245" s="27" t="s">
        <v>945</v>
      </c>
      <c r="E245" s="28" t="s">
        <v>946</v>
      </c>
      <c r="F245" s="28" t="s">
        <v>947</v>
      </c>
      <c r="G245" s="29">
        <v>947561</v>
      </c>
      <c r="H245" s="30">
        <f t="shared" si="23"/>
        <v>45302</v>
      </c>
      <c r="I245" s="30">
        <v>45306</v>
      </c>
      <c r="J245" s="28" t="s">
        <v>951</v>
      </c>
      <c r="K245" s="31">
        <v>348736.17</v>
      </c>
      <c r="L245" s="25" t="s">
        <v>33</v>
      </c>
      <c r="M245" s="32">
        <f t="shared" si="24"/>
        <v>947561</v>
      </c>
      <c r="N245" s="32" t="s">
        <v>34</v>
      </c>
      <c r="O245" s="25" t="s">
        <v>35</v>
      </c>
      <c r="P245" s="32" t="str">
        <f t="shared" si="25"/>
        <v>19.16.3687.0074547.2023.48</v>
      </c>
      <c r="Q245" s="25" t="str">
        <f t="shared" si="26"/>
        <v>mpmg_nota_fiscal_947561-2023_unid_1091_contrato_19.16.3687.0074547.2023.48</v>
      </c>
      <c r="R245" s="25" t="s">
        <v>952</v>
      </c>
      <c r="S245" s="14" t="s">
        <v>37</v>
      </c>
      <c r="T245" s="14" t="s">
        <v>991</v>
      </c>
      <c r="U245" s="14" t="str">
        <f t="shared" si="21"/>
        <v>mpmg_nota_fiscal_947561-2023_unid_1091_contrato_19.16.3687.0074547.2023.48</v>
      </c>
      <c r="V245" s="14" t="s">
        <v>38</v>
      </c>
      <c r="W245" s="14" t="str">
        <f t="shared" si="22"/>
        <v>https://transparencia.mpmg.mp.br/download/notas_fiscais/prestacao_de_servicos/2023/12/mpmg_nota_fiscal_947561-2023_unid_1091_contrato_19.16.3687.0074547.2023.48.pdf</v>
      </c>
      <c r="X245" s="15">
        <f t="shared" si="27"/>
        <v>947561</v>
      </c>
      <c r="Y245" s="16" t="s">
        <v>1012</v>
      </c>
    </row>
    <row r="246" spans="2:25" ht="11.25" customHeight="1" x14ac:dyDescent="0.2">
      <c r="B246" s="25" t="s">
        <v>27</v>
      </c>
      <c r="C246" s="26" t="s">
        <v>953</v>
      </c>
      <c r="D246" s="27" t="s">
        <v>856</v>
      </c>
      <c r="E246" s="28" t="s">
        <v>857</v>
      </c>
      <c r="F246" s="28" t="s">
        <v>858</v>
      </c>
      <c r="G246" s="29">
        <v>44110097</v>
      </c>
      <c r="H246" s="30">
        <f t="shared" si="23"/>
        <v>45307</v>
      </c>
      <c r="I246" s="30">
        <v>45309</v>
      </c>
      <c r="J246" s="28" t="s">
        <v>859</v>
      </c>
      <c r="K246" s="31">
        <v>169.84</v>
      </c>
      <c r="L246" s="25" t="s">
        <v>33</v>
      </c>
      <c r="M246" s="32">
        <f t="shared" si="24"/>
        <v>44110097</v>
      </c>
      <c r="N246" s="32" t="s">
        <v>34</v>
      </c>
      <c r="O246" s="25" t="s">
        <v>35</v>
      </c>
      <c r="P246" s="32" t="str">
        <f t="shared" si="25"/>
        <v xml:space="preserve">091-19 </v>
      </c>
      <c r="Q246" s="25" t="str">
        <f t="shared" si="26"/>
        <v xml:space="preserve">mpmg_nota_fiscal_44110097-2023_unid_1091_contrato_091-19 </v>
      </c>
      <c r="R246" s="25" t="s">
        <v>954</v>
      </c>
      <c r="S246" s="14" t="s">
        <v>37</v>
      </c>
      <c r="T246" s="14" t="s">
        <v>991</v>
      </c>
      <c r="U246" s="14" t="str">
        <f t="shared" si="21"/>
        <v xml:space="preserve">mpmg_nota_fiscal_44110097-2023_unid_1091_contrato_091-19 </v>
      </c>
      <c r="V246" s="14" t="s">
        <v>38</v>
      </c>
      <c r="W246" s="14" t="str">
        <f t="shared" si="22"/>
        <v>https://transparencia.mpmg.mp.br/download/notas_fiscais/prestacao_de_servicos/2023/12/mpmg_nota_fiscal_44110097-2023_unid_1091_contrato_091-19 .pdf</v>
      </c>
      <c r="X246" s="15">
        <f t="shared" si="27"/>
        <v>44110097</v>
      </c>
      <c r="Y246" s="16" t="s">
        <v>1233</v>
      </c>
    </row>
    <row r="247" spans="2:25" ht="11.25" customHeight="1" x14ac:dyDescent="0.2">
      <c r="B247" s="25" t="s">
        <v>27</v>
      </c>
      <c r="C247" s="26" t="s">
        <v>987</v>
      </c>
      <c r="D247" s="27" t="s">
        <v>144</v>
      </c>
      <c r="E247" s="28" t="s">
        <v>145</v>
      </c>
      <c r="F247" s="28" t="s">
        <v>146</v>
      </c>
      <c r="G247" s="29">
        <v>2</v>
      </c>
      <c r="H247" s="30">
        <f t="shared" si="23"/>
        <v>45308</v>
      </c>
      <c r="I247" s="30">
        <v>45310</v>
      </c>
      <c r="J247" s="28" t="s">
        <v>988</v>
      </c>
      <c r="K247" s="31">
        <v>1720</v>
      </c>
      <c r="L247" s="25" t="s">
        <v>33</v>
      </c>
      <c r="M247" s="32">
        <f t="shared" si="24"/>
        <v>2</v>
      </c>
      <c r="N247" s="32" t="s">
        <v>34</v>
      </c>
      <c r="O247" s="25" t="s">
        <v>35</v>
      </c>
      <c r="P247" s="32" t="str">
        <f t="shared" si="25"/>
        <v>043-23</v>
      </c>
      <c r="Q247" s="25" t="str">
        <f t="shared" si="26"/>
        <v>mpmg_nota_fiscal_2-2023_unid_1091_contrato_043-23</v>
      </c>
      <c r="R247" s="25" t="s">
        <v>989</v>
      </c>
      <c r="S247" s="14" t="s">
        <v>37</v>
      </c>
      <c r="T247" s="14" t="s">
        <v>991</v>
      </c>
      <c r="U247" s="14" t="str">
        <f t="shared" si="21"/>
        <v>mpmg_nota_fiscal_2-2023_unid_1091_contrato_043-23</v>
      </c>
      <c r="V247" s="14" t="s">
        <v>38</v>
      </c>
      <c r="W247" s="14" t="str">
        <f t="shared" si="22"/>
        <v>https://transparencia.mpmg.mp.br/download/notas_fiscais/prestacao_de_servicos/2023/12/mpmg_nota_fiscal_2-2023_unid_1091_contrato_043-23.pdf</v>
      </c>
      <c r="X247" s="15">
        <f t="shared" si="27"/>
        <v>2</v>
      </c>
      <c r="Y247" s="16" t="s">
        <v>1013</v>
      </c>
    </row>
    <row r="248" spans="2:25" ht="11.25" customHeight="1" x14ac:dyDescent="0.2">
      <c r="B248" s="25" t="s">
        <v>27</v>
      </c>
      <c r="C248" s="26" t="s">
        <v>296</v>
      </c>
      <c r="D248" s="27" t="s">
        <v>297</v>
      </c>
      <c r="E248" s="28" t="s">
        <v>298</v>
      </c>
      <c r="F248" s="28" t="s">
        <v>299</v>
      </c>
      <c r="G248" s="29">
        <v>129819</v>
      </c>
      <c r="H248" s="30">
        <f t="shared" si="23"/>
        <v>45317</v>
      </c>
      <c r="I248" s="30">
        <v>45321</v>
      </c>
      <c r="J248" s="28" t="s">
        <v>300</v>
      </c>
      <c r="K248" s="31">
        <v>1598.66</v>
      </c>
      <c r="L248" s="25" t="s">
        <v>33</v>
      </c>
      <c r="M248" s="32">
        <f t="shared" si="24"/>
        <v>129819</v>
      </c>
      <c r="N248" s="32" t="s">
        <v>34</v>
      </c>
      <c r="O248" s="25" t="s">
        <v>35</v>
      </c>
      <c r="P248" s="32" t="str">
        <f t="shared" si="25"/>
        <v xml:space="preserve">098-2023 </v>
      </c>
      <c r="Q248" s="25" t="str">
        <f t="shared" si="26"/>
        <v xml:space="preserve">mpmg_nota_fiscal_129819-2023_unid_1091_contrato_098-2023 </v>
      </c>
      <c r="R248" s="25" t="s">
        <v>301</v>
      </c>
      <c r="S248" s="14" t="s">
        <v>37</v>
      </c>
      <c r="T248" s="14" t="s">
        <v>991</v>
      </c>
      <c r="U248" s="14" t="str">
        <f t="shared" si="21"/>
        <v xml:space="preserve">mpmg_nota_fiscal_129819-2023_unid_1091_contrato_098-2023 </v>
      </c>
      <c r="V248" s="14" t="s">
        <v>38</v>
      </c>
      <c r="W248" s="14" t="str">
        <f t="shared" si="22"/>
        <v>https://transparencia.mpmg.mp.br/download/notas_fiscais/prestacao_de_servicos/2023/12/mpmg_nota_fiscal_129819-2023_unid_1091_contrato_098-2023 .pdf</v>
      </c>
      <c r="X248" s="15">
        <f t="shared" si="27"/>
        <v>129819</v>
      </c>
      <c r="Y248" s="16" t="s">
        <v>1234</v>
      </c>
    </row>
    <row r="249" spans="2:25" ht="11.25" customHeight="1" x14ac:dyDescent="0.2">
      <c r="B249" s="25" t="s">
        <v>27</v>
      </c>
      <c r="C249" s="26" t="s">
        <v>549</v>
      </c>
      <c r="D249" s="27" t="s">
        <v>419</v>
      </c>
      <c r="E249" s="28" t="s">
        <v>420</v>
      </c>
      <c r="F249" s="28" t="s">
        <v>421</v>
      </c>
      <c r="G249" s="29">
        <v>18</v>
      </c>
      <c r="H249" s="30">
        <f t="shared" si="23"/>
        <v>45329</v>
      </c>
      <c r="I249" s="30">
        <v>45331</v>
      </c>
      <c r="J249" s="28" t="s">
        <v>422</v>
      </c>
      <c r="K249" s="31">
        <v>252</v>
      </c>
      <c r="L249" s="25" t="s">
        <v>33</v>
      </c>
      <c r="M249" s="32">
        <f t="shared" si="24"/>
        <v>18</v>
      </c>
      <c r="N249" s="32" t="s">
        <v>34</v>
      </c>
      <c r="O249" s="25" t="s">
        <v>35</v>
      </c>
      <c r="P249" s="32" t="str">
        <f t="shared" si="25"/>
        <v xml:space="preserve">115-22 </v>
      </c>
      <c r="Q249" s="25" t="str">
        <f t="shared" si="26"/>
        <v xml:space="preserve">mpmg_nota_fiscal_18-2023_unid_1091_contrato_115-22 </v>
      </c>
      <c r="R249" s="25" t="s">
        <v>550</v>
      </c>
      <c r="S249" s="14" t="s">
        <v>37</v>
      </c>
      <c r="T249" s="14" t="s">
        <v>991</v>
      </c>
      <c r="U249" s="14" t="str">
        <f t="shared" si="21"/>
        <v xml:space="preserve">mpmg_nota_fiscal_18-2023_unid_1091_contrato_115-22 </v>
      </c>
      <c r="V249" s="14" t="s">
        <v>38</v>
      </c>
      <c r="W249" s="14" t="str">
        <f t="shared" si="22"/>
        <v>https://transparencia.mpmg.mp.br/download/notas_fiscais/prestacao_de_servicos/2023/12/mpmg_nota_fiscal_18-2023_unid_1091_contrato_115-22 .pdf</v>
      </c>
      <c r="X249" s="15">
        <f t="shared" si="27"/>
        <v>18</v>
      </c>
      <c r="Y249" s="16" t="s">
        <v>1235</v>
      </c>
    </row>
    <row r="250" spans="2:25" ht="11.25" customHeight="1" x14ac:dyDescent="0.2">
      <c r="B250" s="25" t="s">
        <v>27</v>
      </c>
      <c r="C250" s="26" t="s">
        <v>182</v>
      </c>
      <c r="D250" s="27" t="s">
        <v>183</v>
      </c>
      <c r="E250" s="28" t="s">
        <v>184</v>
      </c>
      <c r="F250" s="28" t="s">
        <v>185</v>
      </c>
      <c r="G250" s="29">
        <v>311</v>
      </c>
      <c r="H250" s="30">
        <f t="shared" si="23"/>
        <v>45638</v>
      </c>
      <c r="I250" s="30">
        <v>45640</v>
      </c>
      <c r="J250" s="28" t="s">
        <v>186</v>
      </c>
      <c r="K250" s="31">
        <v>1450</v>
      </c>
      <c r="L250" s="25" t="s">
        <v>33</v>
      </c>
      <c r="M250" s="32">
        <f t="shared" si="24"/>
        <v>311</v>
      </c>
      <c r="N250" s="32" t="s">
        <v>34</v>
      </c>
      <c r="O250" s="25" t="s">
        <v>35</v>
      </c>
      <c r="P250" s="32" t="str">
        <f t="shared" si="25"/>
        <v xml:space="preserve">066-23 </v>
      </c>
      <c r="Q250" s="25" t="str">
        <f t="shared" si="26"/>
        <v xml:space="preserve">mpmg_nota_fiscal_311-2023_unid_1091_contrato_066-23 </v>
      </c>
      <c r="R250" s="25" t="s">
        <v>187</v>
      </c>
      <c r="S250" s="14" t="s">
        <v>37</v>
      </c>
      <c r="T250" s="14" t="s">
        <v>991</v>
      </c>
      <c r="U250" s="14" t="str">
        <f t="shared" si="21"/>
        <v xml:space="preserve">mpmg_nota_fiscal_311-2023_unid_1091_contrato_066-23 </v>
      </c>
      <c r="V250" s="14" t="s">
        <v>38</v>
      </c>
      <c r="W250" s="14" t="str">
        <f t="shared" si="22"/>
        <v>https://transparencia.mpmg.mp.br/download/notas_fiscais/prestacao_de_servicos/2023/12/mpmg_nota_fiscal_311-2023_unid_1091_contrato_066-23 .pdf</v>
      </c>
      <c r="X250" s="15">
        <f t="shared" si="27"/>
        <v>311</v>
      </c>
      <c r="Y250" s="16" t="s">
        <v>1236</v>
      </c>
    </row>
  </sheetData>
  <autoFilter ref="A3:Y250"/>
  <sortState ref="B4:R250">
    <sortCondition ref="H4:H250"/>
  </sortState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D37ED1-F8DE-4CE8-9590-A36C69B5F24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71abf1da-508f-40e7-a16d-9cafa349f8c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Serviços-Dezembro</vt:lpstr>
      <vt:lpstr>Planilha2</vt:lpstr>
      <vt:lpstr>'Serviços-Dezembro'!Area_de_impressao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dcterms:created xsi:type="dcterms:W3CDTF">2023-05-26T21:28:41Z</dcterms:created>
  <dcterms:modified xsi:type="dcterms:W3CDTF">2024-04-26T21:51:34Z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