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sima.plansul\Downloads\"/>
    </mc:Choice>
  </mc:AlternateContent>
  <xr:revisionPtr revIDLastSave="0" documentId="13_ncr:1_{24146975-8702-48B4-9573-D840C734DA7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erviços-Janeiro" sheetId="1" r:id="rId1"/>
    <sheet name="Planilha2" sheetId="4" state="hidden" r:id="rId2"/>
  </sheets>
  <definedNames>
    <definedName name="_xlnm._FilterDatabase" localSheetId="1" hidden="1">Planilha2!$A$3:$AA$187</definedName>
    <definedName name="_xlnm._FilterDatabase" localSheetId="0" hidden="1">'Serviços-Janeiro'!$A$3:$M$3</definedName>
    <definedName name="_xlnm.Print_Area" localSheetId="0">'Serviços-Janeiro'!$A$1:$N$190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4" i="1"/>
  <c r="J70" i="4"/>
  <c r="W159" i="4" l="1"/>
  <c r="Y159" i="4" s="1"/>
  <c r="W165" i="4"/>
  <c r="Y165" i="4" s="1"/>
  <c r="W178" i="4"/>
  <c r="Y178" i="4" s="1"/>
  <c r="W177" i="4"/>
  <c r="Y177" i="4" s="1"/>
  <c r="W179" i="4"/>
  <c r="Y179" i="4" s="1"/>
  <c r="W168" i="4"/>
  <c r="Y168" i="4" s="1"/>
  <c r="W169" i="4"/>
  <c r="Y169" i="4" s="1"/>
  <c r="W170" i="4"/>
  <c r="Y170" i="4" s="1"/>
  <c r="O177" i="4"/>
  <c r="R177" i="4"/>
  <c r="O178" i="4"/>
  <c r="R178" i="4"/>
  <c r="O179" i="4"/>
  <c r="R179" i="4"/>
  <c r="O159" i="4"/>
  <c r="R159" i="4"/>
  <c r="O168" i="4"/>
  <c r="R168" i="4"/>
  <c r="O165" i="4"/>
  <c r="R165" i="4"/>
  <c r="O169" i="4"/>
  <c r="R169" i="4"/>
  <c r="O170" i="4"/>
  <c r="R170" i="4"/>
  <c r="J6" i="4"/>
  <c r="J12" i="4"/>
  <c r="J13" i="4"/>
  <c r="J26" i="4"/>
  <c r="J10" i="4"/>
  <c r="J8" i="4"/>
  <c r="J28" i="4"/>
  <c r="J9" i="4"/>
  <c r="J94" i="4"/>
  <c r="J53" i="4"/>
  <c r="J29" i="4"/>
  <c r="J30" i="4"/>
  <c r="J32" i="4"/>
  <c r="J129" i="4"/>
  <c r="J11" i="4"/>
  <c r="J4" i="4"/>
  <c r="J33" i="4"/>
  <c r="J34" i="4"/>
  <c r="J35" i="4"/>
  <c r="J36" i="4"/>
  <c r="J37" i="4"/>
  <c r="J105" i="4"/>
  <c r="J109" i="4"/>
  <c r="J38" i="4"/>
  <c r="J122" i="4"/>
  <c r="J123" i="4"/>
  <c r="J76" i="4"/>
  <c r="J31" i="4"/>
  <c r="J118" i="4"/>
  <c r="J40" i="4"/>
  <c r="J41" i="4"/>
  <c r="J17" i="4"/>
  <c r="J18" i="4"/>
  <c r="J19" i="4"/>
  <c r="J20" i="4"/>
  <c r="J14" i="4"/>
  <c r="J42" i="4"/>
  <c r="J7" i="4"/>
  <c r="J84" i="4"/>
  <c r="J47" i="4"/>
  <c r="J21" i="4"/>
  <c r="J22" i="4"/>
  <c r="J23" i="4"/>
  <c r="J15" i="4"/>
  <c r="J43" i="4"/>
  <c r="J44" i="4"/>
  <c r="J45" i="4"/>
  <c r="J54" i="4"/>
  <c r="J57" i="4"/>
  <c r="J58" i="4"/>
  <c r="J48" i="4"/>
  <c r="J95" i="4"/>
  <c r="J96" i="4"/>
  <c r="J107" i="4"/>
  <c r="J139" i="4"/>
  <c r="J49" i="4"/>
  <c r="J154" i="4"/>
  <c r="J59" i="4"/>
  <c r="J65" i="4"/>
  <c r="J66" i="4"/>
  <c r="J85" i="4"/>
  <c r="J67" i="4"/>
  <c r="J51" i="4"/>
  <c r="J52" i="4"/>
  <c r="J56" i="4"/>
  <c r="J61" i="4"/>
  <c r="J71" i="4"/>
  <c r="J62" i="4"/>
  <c r="J68" i="4"/>
  <c r="J69" i="4"/>
  <c r="J72" i="4"/>
  <c r="J163" i="4"/>
  <c r="J164" i="4"/>
  <c r="J73" i="4"/>
  <c r="J74" i="4"/>
  <c r="J78" i="4"/>
  <c r="J79" i="4"/>
  <c r="J80" i="4"/>
  <c r="J81" i="4"/>
  <c r="J82" i="4"/>
  <c r="J83" i="4"/>
  <c r="J16" i="4"/>
  <c r="J60" i="4"/>
  <c r="J86" i="4"/>
  <c r="J24" i="4"/>
  <c r="J50" i="4"/>
  <c r="J155" i="4"/>
  <c r="J46" i="4"/>
  <c r="J102" i="4"/>
  <c r="J25" i="4"/>
  <c r="J27" i="4"/>
  <c r="J77" i="4"/>
  <c r="J39" i="4"/>
  <c r="J88" i="4"/>
  <c r="J89" i="4"/>
  <c r="J135" i="4"/>
  <c r="J90" i="4"/>
  <c r="J91" i="4"/>
  <c r="J97" i="4"/>
  <c r="J92" i="4"/>
  <c r="J87" i="4"/>
  <c r="J55" i="4"/>
  <c r="J140" i="4"/>
  <c r="J141" i="4"/>
  <c r="J110" i="4"/>
  <c r="J93" i="4"/>
  <c r="J63" i="4"/>
  <c r="J64" i="4"/>
  <c r="J98" i="4"/>
  <c r="J75" i="4"/>
  <c r="J101" i="4"/>
  <c r="J111" i="4"/>
  <c r="J99" i="4"/>
  <c r="J100" i="4"/>
  <c r="J142" i="4"/>
  <c r="J103" i="4"/>
  <c r="J104" i="4"/>
  <c r="J108" i="4"/>
  <c r="J112" i="4"/>
  <c r="J130" i="4"/>
  <c r="J106" i="4"/>
  <c r="J119" i="4"/>
  <c r="J132" i="4"/>
  <c r="J133" i="4"/>
  <c r="J113" i="4"/>
  <c r="J131" i="4"/>
  <c r="J120" i="4"/>
  <c r="J134" i="4"/>
  <c r="J151" i="4"/>
  <c r="J156" i="4"/>
  <c r="J136" i="4"/>
  <c r="J185" i="4"/>
  <c r="J114" i="4"/>
  <c r="J124" i="4"/>
  <c r="J115" i="4"/>
  <c r="J116" i="4"/>
  <c r="J137" i="4"/>
  <c r="J121" i="4"/>
  <c r="J166" i="4"/>
  <c r="J117" i="4"/>
  <c r="J145" i="4"/>
  <c r="J146" i="4"/>
  <c r="J152" i="4"/>
  <c r="J157" i="4"/>
  <c r="J184" i="4"/>
  <c r="J138" i="4"/>
  <c r="J128" i="4"/>
  <c r="J147" i="4"/>
  <c r="J148" i="4"/>
  <c r="J149" i="4"/>
  <c r="J150" i="4"/>
  <c r="J153" i="4"/>
  <c r="J143" i="4"/>
  <c r="J127" i="4"/>
  <c r="J171" i="4"/>
  <c r="J172" i="4"/>
  <c r="J158" i="4"/>
  <c r="J183" i="4"/>
  <c r="J144" i="4"/>
  <c r="J125" i="4"/>
  <c r="J126" i="4"/>
  <c r="J173" i="4"/>
  <c r="J174" i="4"/>
  <c r="J175" i="4"/>
  <c r="J176" i="4"/>
  <c r="J180" i="4"/>
  <c r="J181" i="4"/>
  <c r="J167" i="4"/>
  <c r="J187" i="4"/>
  <c r="J182" i="4"/>
  <c r="J186" i="4"/>
  <c r="J160" i="4"/>
  <c r="J161" i="4"/>
  <c r="J162" i="4"/>
  <c r="J177" i="4"/>
  <c r="J178" i="4"/>
  <c r="J179" i="4"/>
  <c r="J159" i="4"/>
  <c r="J168" i="4"/>
  <c r="J165" i="4"/>
  <c r="J169" i="4"/>
  <c r="J170" i="4"/>
  <c r="J5" i="4"/>
  <c r="S170" i="4" l="1"/>
  <c r="S168" i="4"/>
  <c r="S178" i="4"/>
  <c r="S169" i="4"/>
  <c r="S159" i="4"/>
  <c r="S165" i="4"/>
  <c r="S179" i="4"/>
  <c r="S177" i="4"/>
  <c r="W13" i="4"/>
  <c r="Y13" i="4" s="1"/>
  <c r="W26" i="4"/>
  <c r="Y26" i="4" s="1"/>
  <c r="W10" i="4"/>
  <c r="Y10" i="4" s="1"/>
  <c r="W8" i="4"/>
  <c r="Y8" i="4" s="1"/>
  <c r="W28" i="4"/>
  <c r="Y28" i="4" s="1"/>
  <c r="W9" i="4"/>
  <c r="Y9" i="4" s="1"/>
  <c r="W94" i="4"/>
  <c r="Y94" i="4" s="1"/>
  <c r="W53" i="4"/>
  <c r="Y53" i="4" s="1"/>
  <c r="W29" i="4"/>
  <c r="Y29" i="4" s="1"/>
  <c r="W30" i="4"/>
  <c r="Y30" i="4" s="1"/>
  <c r="W32" i="4"/>
  <c r="Y32" i="4" s="1"/>
  <c r="W129" i="4"/>
  <c r="Y129" i="4" s="1"/>
  <c r="W11" i="4"/>
  <c r="Y11" i="4" s="1"/>
  <c r="W4" i="4"/>
  <c r="Y4" i="4" s="1"/>
  <c r="W33" i="4"/>
  <c r="Y33" i="4" s="1"/>
  <c r="W34" i="4"/>
  <c r="Y34" i="4" s="1"/>
  <c r="W35" i="4"/>
  <c r="Y35" i="4" s="1"/>
  <c r="W36" i="4"/>
  <c r="Y36" i="4" s="1"/>
  <c r="W37" i="4"/>
  <c r="Y37" i="4" s="1"/>
  <c r="W105" i="4"/>
  <c r="Y105" i="4" s="1"/>
  <c r="W109" i="4"/>
  <c r="Y109" i="4" s="1"/>
  <c r="W38" i="4"/>
  <c r="Y38" i="4" s="1"/>
  <c r="W122" i="4"/>
  <c r="Y122" i="4" s="1"/>
  <c r="W123" i="4"/>
  <c r="Y123" i="4" s="1"/>
  <c r="W76" i="4"/>
  <c r="Y76" i="4" s="1"/>
  <c r="W31" i="4"/>
  <c r="Y31" i="4" s="1"/>
  <c r="W118" i="4"/>
  <c r="Y118" i="4" s="1"/>
  <c r="W40" i="4"/>
  <c r="Y40" i="4" s="1"/>
  <c r="W41" i="4"/>
  <c r="Y41" i="4" s="1"/>
  <c r="W17" i="4"/>
  <c r="Y17" i="4" s="1"/>
  <c r="W18" i="4"/>
  <c r="Y18" i="4" s="1"/>
  <c r="W19" i="4"/>
  <c r="Y19" i="4" s="1"/>
  <c r="W20" i="4"/>
  <c r="Y20" i="4" s="1"/>
  <c r="W14" i="4"/>
  <c r="Y14" i="4" s="1"/>
  <c r="W42" i="4"/>
  <c r="Y42" i="4" s="1"/>
  <c r="W7" i="4"/>
  <c r="Y7" i="4" s="1"/>
  <c r="W84" i="4"/>
  <c r="Y84" i="4" s="1"/>
  <c r="W47" i="4"/>
  <c r="Y47" i="4" s="1"/>
  <c r="W21" i="4"/>
  <c r="Y21" i="4" s="1"/>
  <c r="W22" i="4"/>
  <c r="Y22" i="4" s="1"/>
  <c r="W23" i="4"/>
  <c r="Y23" i="4" s="1"/>
  <c r="W15" i="4"/>
  <c r="Y15" i="4" s="1"/>
  <c r="W43" i="4"/>
  <c r="Y43" i="4" s="1"/>
  <c r="W44" i="4"/>
  <c r="Y44" i="4" s="1"/>
  <c r="W45" i="4"/>
  <c r="Y45" i="4" s="1"/>
  <c r="W54" i="4"/>
  <c r="Y54" i="4" s="1"/>
  <c r="W57" i="4"/>
  <c r="Y57" i="4" s="1"/>
  <c r="W58" i="4"/>
  <c r="Y58" i="4" s="1"/>
  <c r="W48" i="4"/>
  <c r="Y48" i="4" s="1"/>
  <c r="W95" i="4"/>
  <c r="Y95" i="4" s="1"/>
  <c r="W96" i="4"/>
  <c r="Y96" i="4" s="1"/>
  <c r="W107" i="4"/>
  <c r="Y107" i="4" s="1"/>
  <c r="W139" i="4"/>
  <c r="Y139" i="4" s="1"/>
  <c r="W49" i="4"/>
  <c r="Y49" i="4" s="1"/>
  <c r="W154" i="4"/>
  <c r="Y154" i="4" s="1"/>
  <c r="W59" i="4"/>
  <c r="Y59" i="4" s="1"/>
  <c r="W65" i="4"/>
  <c r="Y65" i="4" s="1"/>
  <c r="W66" i="4"/>
  <c r="Y66" i="4" s="1"/>
  <c r="W85" i="4"/>
  <c r="Y85" i="4" s="1"/>
  <c r="W67" i="4"/>
  <c r="Y67" i="4" s="1"/>
  <c r="W51" i="4"/>
  <c r="Y51" i="4" s="1"/>
  <c r="W52" i="4"/>
  <c r="Y52" i="4" s="1"/>
  <c r="W56" i="4"/>
  <c r="Y56" i="4" s="1"/>
  <c r="W61" i="4"/>
  <c r="Y61" i="4" s="1"/>
  <c r="W71" i="4"/>
  <c r="Y71" i="4" s="1"/>
  <c r="W62" i="4"/>
  <c r="Y62" i="4" s="1"/>
  <c r="W68" i="4"/>
  <c r="Y68" i="4" s="1"/>
  <c r="W69" i="4"/>
  <c r="Y69" i="4" s="1"/>
  <c r="W72" i="4"/>
  <c r="Y72" i="4" s="1"/>
  <c r="W163" i="4"/>
  <c r="Y163" i="4" s="1"/>
  <c r="W164" i="4"/>
  <c r="Y164" i="4" s="1"/>
  <c r="W73" i="4"/>
  <c r="Y73" i="4" s="1"/>
  <c r="W70" i="4"/>
  <c r="Y70" i="4" s="1"/>
  <c r="W74" i="4"/>
  <c r="Y74" i="4" s="1"/>
  <c r="W78" i="4"/>
  <c r="Y78" i="4" s="1"/>
  <c r="W79" i="4"/>
  <c r="Y79" i="4" s="1"/>
  <c r="W80" i="4"/>
  <c r="Y80" i="4" s="1"/>
  <c r="W81" i="4"/>
  <c r="Y81" i="4" s="1"/>
  <c r="W82" i="4"/>
  <c r="Y82" i="4" s="1"/>
  <c r="W83" i="4"/>
  <c r="Y83" i="4" s="1"/>
  <c r="W16" i="4"/>
  <c r="Y16" i="4" s="1"/>
  <c r="W60" i="4"/>
  <c r="Y60" i="4" s="1"/>
  <c r="W86" i="4"/>
  <c r="Y86" i="4" s="1"/>
  <c r="W24" i="4"/>
  <c r="Y24" i="4" s="1"/>
  <c r="W50" i="4"/>
  <c r="Y50" i="4" s="1"/>
  <c r="W155" i="4"/>
  <c r="Y155" i="4" s="1"/>
  <c r="W46" i="4"/>
  <c r="Y46" i="4" s="1"/>
  <c r="W102" i="4"/>
  <c r="Y102" i="4" s="1"/>
  <c r="W25" i="4"/>
  <c r="Y25" i="4" s="1"/>
  <c r="W27" i="4"/>
  <c r="Y27" i="4" s="1"/>
  <c r="W77" i="4"/>
  <c r="Y77" i="4" s="1"/>
  <c r="W39" i="4"/>
  <c r="Y39" i="4" s="1"/>
  <c r="W88" i="4"/>
  <c r="Y88" i="4" s="1"/>
  <c r="W89" i="4"/>
  <c r="Y89" i="4" s="1"/>
  <c r="W135" i="4"/>
  <c r="Y135" i="4" s="1"/>
  <c r="W90" i="4"/>
  <c r="Y90" i="4" s="1"/>
  <c r="W91" i="4"/>
  <c r="Y91" i="4" s="1"/>
  <c r="W97" i="4"/>
  <c r="Y97" i="4" s="1"/>
  <c r="W92" i="4"/>
  <c r="Y92" i="4" s="1"/>
  <c r="W87" i="4"/>
  <c r="Y87" i="4" s="1"/>
  <c r="W55" i="4"/>
  <c r="Y55" i="4" s="1"/>
  <c r="W140" i="4"/>
  <c r="Y140" i="4" s="1"/>
  <c r="W141" i="4"/>
  <c r="Y141" i="4" s="1"/>
  <c r="W110" i="4"/>
  <c r="Y110" i="4" s="1"/>
  <c r="W93" i="4"/>
  <c r="Y93" i="4" s="1"/>
  <c r="W63" i="4"/>
  <c r="Y63" i="4" s="1"/>
  <c r="W64" i="4"/>
  <c r="Y64" i="4" s="1"/>
  <c r="W98" i="4"/>
  <c r="Y98" i="4" s="1"/>
  <c r="W75" i="4"/>
  <c r="Y75" i="4" s="1"/>
  <c r="W101" i="4"/>
  <c r="Y101" i="4" s="1"/>
  <c r="W111" i="4"/>
  <c r="Y111" i="4" s="1"/>
  <c r="W99" i="4"/>
  <c r="Y99" i="4" s="1"/>
  <c r="W100" i="4"/>
  <c r="Y100" i="4" s="1"/>
  <c r="W142" i="4"/>
  <c r="Y142" i="4" s="1"/>
  <c r="W103" i="4"/>
  <c r="Y103" i="4" s="1"/>
  <c r="W104" i="4"/>
  <c r="Y104" i="4" s="1"/>
  <c r="W108" i="4"/>
  <c r="Y108" i="4" s="1"/>
  <c r="W112" i="4"/>
  <c r="Y112" i="4" s="1"/>
  <c r="W130" i="4"/>
  <c r="Y130" i="4" s="1"/>
  <c r="W106" i="4"/>
  <c r="Y106" i="4" s="1"/>
  <c r="W119" i="4"/>
  <c r="Y119" i="4" s="1"/>
  <c r="W132" i="4"/>
  <c r="Y132" i="4" s="1"/>
  <c r="W133" i="4"/>
  <c r="Y133" i="4" s="1"/>
  <c r="W113" i="4"/>
  <c r="Y113" i="4" s="1"/>
  <c r="W131" i="4"/>
  <c r="Y131" i="4" s="1"/>
  <c r="W120" i="4"/>
  <c r="Y120" i="4" s="1"/>
  <c r="W134" i="4"/>
  <c r="Y134" i="4" s="1"/>
  <c r="W151" i="4"/>
  <c r="Y151" i="4" s="1"/>
  <c r="W156" i="4"/>
  <c r="Y156" i="4" s="1"/>
  <c r="W136" i="4"/>
  <c r="Y136" i="4" s="1"/>
  <c r="W185" i="4"/>
  <c r="Y185" i="4" s="1"/>
  <c r="W114" i="4"/>
  <c r="Y114" i="4" s="1"/>
  <c r="W124" i="4"/>
  <c r="Y124" i="4" s="1"/>
  <c r="W115" i="4"/>
  <c r="Y115" i="4" s="1"/>
  <c r="W116" i="4"/>
  <c r="Y116" i="4" s="1"/>
  <c r="W137" i="4"/>
  <c r="Y137" i="4" s="1"/>
  <c r="W121" i="4"/>
  <c r="Y121" i="4" s="1"/>
  <c r="W166" i="4"/>
  <c r="Y166" i="4" s="1"/>
  <c r="W117" i="4"/>
  <c r="Y117" i="4" s="1"/>
  <c r="W145" i="4"/>
  <c r="Y145" i="4" s="1"/>
  <c r="W146" i="4"/>
  <c r="Y146" i="4" s="1"/>
  <c r="W152" i="4"/>
  <c r="Y152" i="4" s="1"/>
  <c r="W157" i="4"/>
  <c r="Y157" i="4" s="1"/>
  <c r="W184" i="4"/>
  <c r="Y184" i="4" s="1"/>
  <c r="W138" i="4"/>
  <c r="Y138" i="4" s="1"/>
  <c r="W128" i="4"/>
  <c r="Y128" i="4" s="1"/>
  <c r="W147" i="4"/>
  <c r="Y147" i="4" s="1"/>
  <c r="W148" i="4"/>
  <c r="Y148" i="4" s="1"/>
  <c r="W149" i="4"/>
  <c r="Y149" i="4" s="1"/>
  <c r="W150" i="4"/>
  <c r="Y150" i="4" s="1"/>
  <c r="W153" i="4"/>
  <c r="Y153" i="4" s="1"/>
  <c r="W143" i="4"/>
  <c r="Y143" i="4" s="1"/>
  <c r="W127" i="4"/>
  <c r="Y127" i="4" s="1"/>
  <c r="W171" i="4"/>
  <c r="Y171" i="4" s="1"/>
  <c r="W172" i="4"/>
  <c r="Y172" i="4" s="1"/>
  <c r="W158" i="4"/>
  <c r="Y158" i="4" s="1"/>
  <c r="W183" i="4"/>
  <c r="Y183" i="4" s="1"/>
  <c r="W144" i="4"/>
  <c r="Y144" i="4" s="1"/>
  <c r="W125" i="4"/>
  <c r="Y125" i="4" s="1"/>
  <c r="W126" i="4"/>
  <c r="Y126" i="4" s="1"/>
  <c r="W173" i="4"/>
  <c r="Y173" i="4" s="1"/>
  <c r="W174" i="4"/>
  <c r="Y174" i="4" s="1"/>
  <c r="W175" i="4"/>
  <c r="Y175" i="4" s="1"/>
  <c r="W176" i="4"/>
  <c r="Y176" i="4" s="1"/>
  <c r="W180" i="4"/>
  <c r="Y180" i="4" s="1"/>
  <c r="W181" i="4"/>
  <c r="Y181" i="4" s="1"/>
  <c r="W167" i="4"/>
  <c r="Y167" i="4" s="1"/>
  <c r="W187" i="4"/>
  <c r="Y187" i="4" s="1"/>
  <c r="W182" i="4"/>
  <c r="Y182" i="4" s="1"/>
  <c r="W186" i="4"/>
  <c r="Y186" i="4" s="1"/>
  <c r="W160" i="4"/>
  <c r="Y160" i="4" s="1"/>
  <c r="W161" i="4"/>
  <c r="Y161" i="4" s="1"/>
  <c r="W162" i="4"/>
  <c r="Y162" i="4" s="1"/>
  <c r="W5" i="4"/>
  <c r="Y5" i="4" s="1"/>
  <c r="W6" i="4"/>
  <c r="Y6" i="4" s="1"/>
  <c r="O140" i="4" l="1"/>
  <c r="R140" i="4"/>
  <c r="O141" i="4"/>
  <c r="R141" i="4"/>
  <c r="O110" i="4"/>
  <c r="R110" i="4"/>
  <c r="O46" i="4"/>
  <c r="R46" i="4"/>
  <c r="O93" i="4"/>
  <c r="R93" i="4"/>
  <c r="O63" i="4"/>
  <c r="R63" i="4"/>
  <c r="O151" i="4"/>
  <c r="R151" i="4"/>
  <c r="O64" i="4"/>
  <c r="R64" i="4"/>
  <c r="O98" i="4"/>
  <c r="R98" i="4"/>
  <c r="O75" i="4"/>
  <c r="R75" i="4"/>
  <c r="O101" i="4"/>
  <c r="R101" i="4"/>
  <c r="O104" i="4"/>
  <c r="R104" i="4"/>
  <c r="O114" i="4"/>
  <c r="R114" i="4"/>
  <c r="O124" i="4"/>
  <c r="R124" i="4"/>
  <c r="O108" i="4"/>
  <c r="R108" i="4"/>
  <c r="O161" i="4"/>
  <c r="R161" i="4"/>
  <c r="O148" i="4"/>
  <c r="R148" i="4"/>
  <c r="O119" i="4"/>
  <c r="R119" i="4"/>
  <c r="O156" i="4"/>
  <c r="R156" i="4"/>
  <c r="O111" i="4"/>
  <c r="R111" i="4"/>
  <c r="O136" i="4"/>
  <c r="R136" i="4"/>
  <c r="O115" i="4"/>
  <c r="R115" i="4"/>
  <c r="O116" i="4"/>
  <c r="R116" i="4"/>
  <c r="O137" i="4"/>
  <c r="R137" i="4"/>
  <c r="O166" i="4"/>
  <c r="R166" i="4"/>
  <c r="O117" i="4"/>
  <c r="R117" i="4"/>
  <c r="O145" i="4"/>
  <c r="R145" i="4"/>
  <c r="O146" i="4"/>
  <c r="R146" i="4"/>
  <c r="O152" i="4"/>
  <c r="R152" i="4"/>
  <c r="O157" i="4"/>
  <c r="R157" i="4"/>
  <c r="O132" i="4"/>
  <c r="R132" i="4"/>
  <c r="O133" i="4"/>
  <c r="R133" i="4"/>
  <c r="O113" i="4"/>
  <c r="R113" i="4"/>
  <c r="O121" i="4"/>
  <c r="R121" i="4"/>
  <c r="O149" i="4"/>
  <c r="R149" i="4"/>
  <c r="O184" i="4"/>
  <c r="R184" i="4"/>
  <c r="O138" i="4"/>
  <c r="R138" i="4"/>
  <c r="O150" i="4"/>
  <c r="R150" i="4"/>
  <c r="O153" i="4"/>
  <c r="R153" i="4"/>
  <c r="O128" i="4"/>
  <c r="R128" i="4"/>
  <c r="O143" i="4"/>
  <c r="R143" i="4"/>
  <c r="O127" i="4"/>
  <c r="R127" i="4"/>
  <c r="O171" i="4"/>
  <c r="R171" i="4"/>
  <c r="O172" i="4"/>
  <c r="R172" i="4"/>
  <c r="O147" i="4"/>
  <c r="R147" i="4"/>
  <c r="O158" i="4"/>
  <c r="R158" i="4"/>
  <c r="O162" i="4"/>
  <c r="R162" i="4"/>
  <c r="O183" i="4"/>
  <c r="R183" i="4"/>
  <c r="O144" i="4"/>
  <c r="R144" i="4"/>
  <c r="O125" i="4"/>
  <c r="R125" i="4"/>
  <c r="O126" i="4"/>
  <c r="R126" i="4"/>
  <c r="O173" i="4"/>
  <c r="R173" i="4"/>
  <c r="O174" i="4"/>
  <c r="R174" i="4"/>
  <c r="O175" i="4"/>
  <c r="R175" i="4"/>
  <c r="O176" i="4"/>
  <c r="R176" i="4"/>
  <c r="O180" i="4"/>
  <c r="R180" i="4"/>
  <c r="O181" i="4"/>
  <c r="R181" i="4"/>
  <c r="O167" i="4"/>
  <c r="R167" i="4"/>
  <c r="S180" i="4" l="1"/>
  <c r="S115" i="4"/>
  <c r="S150" i="4"/>
  <c r="S173" i="4"/>
  <c r="S127" i="4"/>
  <c r="S111" i="4"/>
  <c r="S183" i="4"/>
  <c r="S147" i="4"/>
  <c r="S156" i="4"/>
  <c r="S75" i="4"/>
  <c r="S121" i="4"/>
  <c r="S119" i="4"/>
  <c r="S104" i="4"/>
  <c r="S149" i="4"/>
  <c r="S162" i="4"/>
  <c r="S128" i="4"/>
  <c r="S152" i="4"/>
  <c r="S161" i="4"/>
  <c r="S167" i="4"/>
  <c r="S146" i="4"/>
  <c r="S166" i="4"/>
  <c r="S116" i="4"/>
  <c r="S64" i="4"/>
  <c r="S172" i="4"/>
  <c r="S133" i="4"/>
  <c r="S181" i="4"/>
  <c r="S140" i="4"/>
  <c r="S153" i="4"/>
  <c r="S124" i="4"/>
  <c r="S101" i="4"/>
  <c r="S151" i="4"/>
  <c r="S174" i="4"/>
  <c r="S125" i="4"/>
  <c r="S157" i="4"/>
  <c r="S148" i="4"/>
  <c r="S63" i="4"/>
  <c r="S110" i="4"/>
  <c r="S176" i="4"/>
  <c r="S138" i="4"/>
  <c r="S145" i="4"/>
  <c r="S136" i="4"/>
  <c r="S98" i="4"/>
  <c r="S93" i="4"/>
  <c r="S141" i="4"/>
  <c r="S175" i="4"/>
  <c r="S144" i="4"/>
  <c r="S143" i="4"/>
  <c r="S184" i="4"/>
  <c r="S132" i="4"/>
  <c r="S117" i="4"/>
  <c r="S137" i="4"/>
  <c r="S114" i="4"/>
  <c r="S46" i="4"/>
  <c r="S126" i="4"/>
  <c r="S158" i="4"/>
  <c r="S171" i="4"/>
  <c r="S113" i="4"/>
  <c r="S108" i="4"/>
  <c r="R160" i="4" l="1"/>
  <c r="R55" i="4"/>
  <c r="O160" i="4"/>
  <c r="O55" i="4"/>
  <c r="S55" i="4" l="1"/>
  <c r="S160" i="4"/>
  <c r="O26" i="4" l="1"/>
  <c r="R26" i="4"/>
  <c r="O12" i="4"/>
  <c r="R12" i="4"/>
  <c r="O13" i="4"/>
  <c r="R13" i="4"/>
  <c r="O14" i="4"/>
  <c r="R14" i="4"/>
  <c r="O94" i="4"/>
  <c r="R94" i="4"/>
  <c r="O118" i="4"/>
  <c r="R118" i="4"/>
  <c r="O102" i="4"/>
  <c r="R102" i="4"/>
  <c r="O40" i="4"/>
  <c r="R40" i="4"/>
  <c r="O41" i="4"/>
  <c r="R41" i="4"/>
  <c r="O25" i="4"/>
  <c r="R25" i="4"/>
  <c r="O122" i="4"/>
  <c r="R122" i="4"/>
  <c r="O123" i="4"/>
  <c r="R123" i="4"/>
  <c r="O42" i="4"/>
  <c r="R42" i="4"/>
  <c r="O7" i="4"/>
  <c r="R7" i="4"/>
  <c r="O33" i="4"/>
  <c r="R33" i="4"/>
  <c r="O47" i="4"/>
  <c r="R47" i="4"/>
  <c r="O84" i="4"/>
  <c r="R84" i="4"/>
  <c r="O51" i="4"/>
  <c r="R51" i="4"/>
  <c r="O66" i="4"/>
  <c r="R66" i="4"/>
  <c r="O53" i="4"/>
  <c r="R53" i="4"/>
  <c r="O89" i="4"/>
  <c r="R89" i="4"/>
  <c r="O29" i="4"/>
  <c r="R29" i="4"/>
  <c r="O6" i="4"/>
  <c r="R6" i="4"/>
  <c r="O36" i="4"/>
  <c r="R36" i="4"/>
  <c r="O37" i="4"/>
  <c r="R37" i="4"/>
  <c r="O109" i="4"/>
  <c r="R109" i="4"/>
  <c r="O105" i="4"/>
  <c r="R105" i="4"/>
  <c r="O30" i="4"/>
  <c r="R30" i="4"/>
  <c r="O32" i="4"/>
  <c r="R32" i="4"/>
  <c r="O129" i="4"/>
  <c r="R129" i="4"/>
  <c r="O11" i="4"/>
  <c r="R11" i="4"/>
  <c r="O107" i="4"/>
  <c r="R107" i="4"/>
  <c r="O38" i="4"/>
  <c r="R38" i="4"/>
  <c r="O17" i="4"/>
  <c r="R17" i="4"/>
  <c r="O18" i="4"/>
  <c r="R18" i="4"/>
  <c r="O5" i="4"/>
  <c r="R5" i="4"/>
  <c r="O10" i="4"/>
  <c r="R10" i="4"/>
  <c r="O9" i="4"/>
  <c r="R9" i="4"/>
  <c r="O76" i="4"/>
  <c r="R76" i="4"/>
  <c r="O130" i="4"/>
  <c r="R130" i="4"/>
  <c r="O19" i="4"/>
  <c r="R19" i="4"/>
  <c r="O71" i="4"/>
  <c r="R71" i="4"/>
  <c r="O62" i="4"/>
  <c r="R62" i="4"/>
  <c r="O34" i="4"/>
  <c r="R34" i="4"/>
  <c r="O106" i="4"/>
  <c r="R106" i="4"/>
  <c r="O31" i="4"/>
  <c r="R31" i="4"/>
  <c r="O85" i="4"/>
  <c r="R85" i="4"/>
  <c r="O164" i="4"/>
  <c r="R164" i="4"/>
  <c r="O24" i="4"/>
  <c r="R24" i="4"/>
  <c r="O21" i="4"/>
  <c r="R21" i="4"/>
  <c r="O4" i="4"/>
  <c r="R4" i="4"/>
  <c r="O72" i="4"/>
  <c r="R72" i="4"/>
  <c r="O22" i="4"/>
  <c r="R22" i="4"/>
  <c r="O35" i="4"/>
  <c r="R35" i="4"/>
  <c r="O23" i="4"/>
  <c r="R23" i="4"/>
  <c r="O112" i="4"/>
  <c r="R112" i="4"/>
  <c r="O8" i="4"/>
  <c r="R8" i="4"/>
  <c r="O20" i="4"/>
  <c r="R20" i="4"/>
  <c r="O28" i="4"/>
  <c r="R28" i="4"/>
  <c r="O100" i="4"/>
  <c r="R100" i="4"/>
  <c r="O54" i="4"/>
  <c r="R54" i="4"/>
  <c r="O52" i="4"/>
  <c r="R52" i="4"/>
  <c r="O95" i="4"/>
  <c r="R95" i="4"/>
  <c r="O45" i="4"/>
  <c r="R45" i="4"/>
  <c r="O48" i="4"/>
  <c r="R48" i="4"/>
  <c r="O185" i="4"/>
  <c r="R185" i="4"/>
  <c r="O56" i="4"/>
  <c r="R56" i="4"/>
  <c r="O61" i="4"/>
  <c r="R61" i="4"/>
  <c r="O139" i="4"/>
  <c r="R139" i="4"/>
  <c r="O44" i="4"/>
  <c r="R44" i="4"/>
  <c r="O70" i="4"/>
  <c r="R70" i="4"/>
  <c r="O74" i="4"/>
  <c r="R74" i="4"/>
  <c r="O57" i="4"/>
  <c r="R57" i="4"/>
  <c r="O58" i="4"/>
  <c r="R58" i="4"/>
  <c r="O187" i="4"/>
  <c r="R187" i="4"/>
  <c r="O15" i="4"/>
  <c r="R15" i="4"/>
  <c r="O43" i="4"/>
  <c r="R43" i="4"/>
  <c r="O49" i="4"/>
  <c r="R49" i="4"/>
  <c r="O120" i="4"/>
  <c r="R120" i="4"/>
  <c r="O87" i="4"/>
  <c r="R87" i="4"/>
  <c r="O60" i="4"/>
  <c r="R60" i="4"/>
  <c r="O86" i="4"/>
  <c r="R86" i="4"/>
  <c r="O50" i="4"/>
  <c r="R50" i="4"/>
  <c r="O182" i="4"/>
  <c r="R182" i="4"/>
  <c r="O142" i="4"/>
  <c r="R142" i="4"/>
  <c r="O134" i="4"/>
  <c r="R134" i="4"/>
  <c r="O88" i="4"/>
  <c r="R88" i="4"/>
  <c r="O154" i="4"/>
  <c r="R154" i="4"/>
  <c r="O27" i="4"/>
  <c r="R27" i="4"/>
  <c r="O80" i="4"/>
  <c r="R80" i="4"/>
  <c r="O69" i="4"/>
  <c r="R69" i="4"/>
  <c r="O135" i="4"/>
  <c r="R135" i="4"/>
  <c r="O59" i="4"/>
  <c r="R59" i="4"/>
  <c r="O68" i="4"/>
  <c r="R68" i="4"/>
  <c r="O65" i="4"/>
  <c r="R65" i="4"/>
  <c r="O78" i="4"/>
  <c r="R78" i="4"/>
  <c r="O96" i="4"/>
  <c r="R96" i="4"/>
  <c r="O83" i="4"/>
  <c r="R83" i="4"/>
  <c r="O16" i="4"/>
  <c r="R16" i="4"/>
  <c r="O73" i="4"/>
  <c r="R73" i="4"/>
  <c r="O79" i="4"/>
  <c r="R79" i="4"/>
  <c r="O90" i="4"/>
  <c r="R90" i="4"/>
  <c r="O155" i="4"/>
  <c r="R155" i="4"/>
  <c r="O99" i="4"/>
  <c r="R99" i="4"/>
  <c r="O81" i="4"/>
  <c r="R81" i="4"/>
  <c r="O82" i="4"/>
  <c r="R82" i="4"/>
  <c r="O163" i="4"/>
  <c r="R163" i="4"/>
  <c r="O77" i="4"/>
  <c r="R77" i="4"/>
  <c r="O39" i="4"/>
  <c r="R39" i="4"/>
  <c r="O131" i="4"/>
  <c r="R131" i="4"/>
  <c r="O92" i="4"/>
  <c r="R92" i="4"/>
  <c r="O103" i="4"/>
  <c r="R103" i="4"/>
  <c r="O186" i="4"/>
  <c r="R186" i="4"/>
  <c r="O91" i="4"/>
  <c r="R91" i="4"/>
  <c r="O97" i="4"/>
  <c r="R97" i="4"/>
  <c r="R67" i="4"/>
  <c r="O67" i="4"/>
  <c r="S12" i="4" l="1"/>
  <c r="W12" i="4" s="1"/>
  <c r="Y12" i="4" s="1"/>
  <c r="S67" i="4"/>
  <c r="S103" i="4"/>
  <c r="S90" i="4"/>
  <c r="S78" i="4"/>
  <c r="S49" i="4"/>
  <c r="S61" i="4"/>
  <c r="S31" i="4"/>
  <c r="S17" i="4"/>
  <c r="S30" i="4"/>
  <c r="S84" i="4"/>
  <c r="S123" i="4"/>
  <c r="S182" i="4"/>
  <c r="S91" i="4"/>
  <c r="S92" i="4"/>
  <c r="S131" i="4"/>
  <c r="S163" i="4"/>
  <c r="S99" i="4"/>
  <c r="S79" i="4"/>
  <c r="S83" i="4"/>
  <c r="S65" i="4"/>
  <c r="S135" i="4"/>
  <c r="S27" i="4"/>
  <c r="S134" i="4"/>
  <c r="S50" i="4"/>
  <c r="S87" i="4"/>
  <c r="S43" i="4"/>
  <c r="S58" i="4"/>
  <c r="S70" i="4"/>
  <c r="S139" i="4"/>
  <c r="S56" i="4"/>
  <c r="S45" i="4"/>
  <c r="S95" i="4"/>
  <c r="S20" i="4"/>
  <c r="S22" i="4"/>
  <c r="S21" i="4"/>
  <c r="S164" i="4"/>
  <c r="S106" i="4"/>
  <c r="S71" i="4"/>
  <c r="S76" i="4"/>
  <c r="S5" i="4"/>
  <c r="S38" i="4"/>
  <c r="S129" i="4"/>
  <c r="S105" i="4"/>
  <c r="S36" i="4"/>
  <c r="S89" i="4"/>
  <c r="S51" i="4"/>
  <c r="S47" i="4"/>
  <c r="S7" i="4"/>
  <c r="S122" i="4"/>
  <c r="S40" i="4"/>
  <c r="S94" i="4"/>
  <c r="S4" i="4"/>
  <c r="S77" i="4"/>
  <c r="S80" i="4"/>
  <c r="S74" i="4"/>
  <c r="S130" i="4"/>
  <c r="S29" i="4"/>
  <c r="S118" i="4"/>
  <c r="S155" i="4"/>
  <c r="S96" i="4"/>
  <c r="S142" i="4"/>
  <c r="S120" i="4"/>
  <c r="S44" i="4"/>
  <c r="S28" i="4"/>
  <c r="S112" i="4"/>
  <c r="S35" i="4"/>
  <c r="S85" i="4"/>
  <c r="S18" i="4"/>
  <c r="S109" i="4"/>
  <c r="S6" i="4"/>
  <c r="S25" i="4"/>
  <c r="S14" i="4"/>
  <c r="S26" i="4"/>
  <c r="S23" i="4"/>
  <c r="S72" i="4"/>
  <c r="S24" i="4"/>
  <c r="S62" i="4"/>
  <c r="S10" i="4"/>
  <c r="S11" i="4"/>
  <c r="S37" i="4"/>
  <c r="S66" i="4"/>
  <c r="S41" i="4"/>
  <c r="S13" i="4"/>
  <c r="S186" i="4"/>
  <c r="S39" i="4"/>
  <c r="S82" i="4"/>
  <c r="S73" i="4"/>
  <c r="S68" i="4"/>
  <c r="S69" i="4"/>
  <c r="S154" i="4"/>
  <c r="S86" i="4"/>
  <c r="S15" i="4"/>
  <c r="S52" i="4"/>
  <c r="S100" i="4"/>
  <c r="S34" i="4"/>
  <c r="S9" i="4"/>
  <c r="S32" i="4"/>
  <c r="S53" i="4"/>
  <c r="S33" i="4"/>
  <c r="S102" i="4"/>
  <c r="S97" i="4"/>
  <c r="S81" i="4"/>
  <c r="S16" i="4"/>
  <c r="S59" i="4"/>
  <c r="S88" i="4"/>
  <c r="S60" i="4"/>
  <c r="S187" i="4"/>
  <c r="S48" i="4"/>
  <c r="S57" i="4"/>
  <c r="S185" i="4"/>
  <c r="S54" i="4"/>
  <c r="S8" i="4"/>
  <c r="S19" i="4"/>
  <c r="S107" i="4"/>
  <c r="S42" i="4"/>
</calcChain>
</file>

<file path=xl/sharedStrings.xml><?xml version="1.0" encoding="utf-8"?>
<sst xmlns="http://schemas.openxmlformats.org/spreadsheetml/2006/main" count="3565" uniqueCount="1014">
  <si>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</si>
  <si>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</si>
  <si>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</si>
  <si>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</si>
  <si>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</si>
  <si>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</si>
  <si>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</si>
  <si>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</si>
  <si>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</si>
  <si>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</si>
  <si>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Fonte da Informação:</t>
  </si>
  <si>
    <t>Sistema Integrado de Administração Financeira - Estado de Minas Gerais -  Superintendência de Finanças do MP</t>
  </si>
  <si>
    <t>Data da última atualização:</t>
  </si>
  <si>
    <t>Nº SEI</t>
  </si>
  <si>
    <t>Empresa / Nome</t>
  </si>
  <si>
    <t>Prog. Pgto.</t>
  </si>
  <si>
    <t>NF</t>
  </si>
  <si>
    <t>https://transparencia.mpmg.mp.br/download/</t>
  </si>
  <si>
    <t>.pdf</t>
  </si>
  <si>
    <t>Objeto</t>
  </si>
  <si>
    <t>mpmg_nota_fiscal_</t>
  </si>
  <si>
    <t>Renomear nota fiscal</t>
  </si>
  <si>
    <t>-</t>
  </si>
  <si>
    <t>Data Exigibilidade</t>
  </si>
  <si>
    <t>Contrato ou PC</t>
  </si>
  <si>
    <t/>
  </si>
  <si>
    <t>LOGICNET TECNOLOGIA LTDA</t>
  </si>
  <si>
    <t>ATENAS ELEVADORES LTDA</t>
  </si>
  <si>
    <t>REINALDO RIBEIRO GONCALVES</t>
  </si>
  <si>
    <t>ANTONIO CARLOS PARANHOS</t>
  </si>
  <si>
    <t>SERGIO MACHADO REIS</t>
  </si>
  <si>
    <t>ACOMAR REFORMA E REFRIGERACAO LTDA</t>
  </si>
  <si>
    <t>BRAVO AR SERVICE COMERCIO MAQUINAS E EQUIPAMENTOS LTDA</t>
  </si>
  <si>
    <t>PERSONAL NET TECNOLOGIA DE INFORMACAO LTDA</t>
  </si>
  <si>
    <t>SALVADOR MARTINS DE ANDRADE</t>
  </si>
  <si>
    <t>ESTRELA LOCACOES LTDA</t>
  </si>
  <si>
    <t>JONAS FRANCISCO DE ALMEIDA</t>
  </si>
  <si>
    <t>LINK CARD ADMINISTRADORA DE BENEFICIOS EIRELI</t>
  </si>
  <si>
    <t xml:space="preserve">CIRCUITO INTEGRADO COMUNICACAO LTDA </t>
  </si>
  <si>
    <t>SENDPAX VIAGENS LTDA</t>
  </si>
  <si>
    <t>LUMIS EIP TECNOLOGIA DA INFORMACAO LTDA</t>
  </si>
  <si>
    <t>JOEL DE CASTRO MARTINS</t>
  </si>
  <si>
    <t>COOPERATIVA MISTA DE TRANSPORTE DE PASSAGEIROS EM TAXI DE BELO HORIZONTE</t>
  </si>
  <si>
    <t>ELEVADORES ATLAS SCHINDLER LTDA</t>
  </si>
  <si>
    <t>ELDEX DISTRIBUIDORA DE JORNAIS E REVISTAS LTDA</t>
  </si>
  <si>
    <t>HU CONSERVACAO DE ELEVADORES LTDA - ME</t>
  </si>
  <si>
    <t>TICKET GESTAO EM MANUTENCAO EZC S.A</t>
  </si>
  <si>
    <t>AVP AUDIO &amp; VIDEO PROJETOS E COMERCIO LTDA - ME</t>
  </si>
  <si>
    <t>WELLINGTON DA SILVA NOVATO</t>
  </si>
  <si>
    <t>EDITORA REVISTA DOS TRIBUNAIS LTDA</t>
  </si>
  <si>
    <t>JOAO REIS RODRIGUES</t>
  </si>
  <si>
    <t>LEPIDUS TECNOLOGIA LTDA</t>
  </si>
  <si>
    <t>BHS KRIPTOS - SOLUCOES DE NEGOCIOS LTDA</t>
  </si>
  <si>
    <t>ESMARTY ESPECIALISTA EM MANUTENCAO DE ELEVADORES LTDA</t>
  </si>
  <si>
    <t>SUPERINTENDENCIA DE LIMPEZA URBANA</t>
  </si>
  <si>
    <t>EXTINTORES MINAS GERAIS LTDA</t>
  </si>
  <si>
    <t>TO BRASIL CONSULTORIA EM TECNOLOGIA DA INFORMACAO LTDA</t>
  </si>
  <si>
    <t>STEFANINI CONSULTORIA E ASSESSORIA EM INFORMATICA S.A.</t>
  </si>
  <si>
    <t>AGUIMAR GONCALVES DOS SANTOS</t>
  </si>
  <si>
    <t>JOSE GERALDO MARTINS</t>
  </si>
  <si>
    <t>04.322.311/0001-28</t>
  </si>
  <si>
    <t>10.329.992/0001-59</t>
  </si>
  <si>
    <t>10.658.360/0001-39</t>
  </si>
  <si>
    <t>057.001.698-35</t>
  </si>
  <si>
    <t>061.346.208-40</t>
  </si>
  <si>
    <t>19.814.481/0001-05</t>
  </si>
  <si>
    <t>00.062.861/0001-02</t>
  </si>
  <si>
    <t>27.902.801/0001-07</t>
  </si>
  <si>
    <t>20.982.406/0001-24</t>
  </si>
  <si>
    <t>09.687.900/0002-04</t>
  </si>
  <si>
    <t>493.621.867-72</t>
  </si>
  <si>
    <t>14.293.669/0001-23</t>
  </si>
  <si>
    <t>10.426.962/0001-60</t>
  </si>
  <si>
    <t>83.472.803/0001-76</t>
  </si>
  <si>
    <t>347.789.266-68</t>
  </si>
  <si>
    <t>12.039.966/0001-11</t>
  </si>
  <si>
    <t>34.454.477/0001-69</t>
  </si>
  <si>
    <t>65.154.205/0001-77</t>
  </si>
  <si>
    <t>18.016.280/0001-91</t>
  </si>
  <si>
    <t>04.472.647/0001-77</t>
  </si>
  <si>
    <t>074.718.796-70</t>
  </si>
  <si>
    <t>25.298.969/0001-11</t>
  </si>
  <si>
    <t>00.028.986/0010-07</t>
  </si>
  <si>
    <t>34.028.316/0015-09</t>
  </si>
  <si>
    <t>26.179.697/0001-01</t>
  </si>
  <si>
    <t>48.947.094/0001-37</t>
  </si>
  <si>
    <t>10.719.671/0001-60</t>
  </si>
  <si>
    <t>109.795.016-60</t>
  </si>
  <si>
    <t>26.917.959/0001-80</t>
  </si>
  <si>
    <t>08.273.364/0001-57</t>
  </si>
  <si>
    <t>13.240.986/0001-19</t>
  </si>
  <si>
    <t>41.738.438/0001-59</t>
  </si>
  <si>
    <t>60.501.293/0001-12</t>
  </si>
  <si>
    <t>004.087.636-55</t>
  </si>
  <si>
    <t>62.541.735/0005-03</t>
  </si>
  <si>
    <t>12.967.719/0001-85</t>
  </si>
  <si>
    <t>24.259.739/0001-80</t>
  </si>
  <si>
    <t>08.458.633/0001-50</t>
  </si>
  <si>
    <t>10.587.932/0001-36</t>
  </si>
  <si>
    <t>16.636.540/0001-04</t>
  </si>
  <si>
    <t>02.593.165/0001-40</t>
  </si>
  <si>
    <t>16.673.998/0001-25</t>
  </si>
  <si>
    <t>18.286.492/0001-99</t>
  </si>
  <si>
    <t>10.573.068/0001-13</t>
  </si>
  <si>
    <t>58.069.360/0001-20</t>
  </si>
  <si>
    <t>39.565.567/0001-40</t>
  </si>
  <si>
    <t>15.308.064/0001-21</t>
  </si>
  <si>
    <t>18.800.203/0001-28</t>
  </si>
  <si>
    <t>14.111.321/0001-78</t>
  </si>
  <si>
    <t>13.736.900/0001-43</t>
  </si>
  <si>
    <t>MANUTENCAO CALL CENTER</t>
  </si>
  <si>
    <t>MANUTENCAO PREVENTIVA TELEFONIA</t>
  </si>
  <si>
    <t>SERVICO DE JARDINAGEM</t>
  </si>
  <si>
    <t>TRANSPORTE TAXI</t>
  </si>
  <si>
    <t>SERVICOS CLIPPING</t>
  </si>
  <si>
    <t>MANUTENCAO AR CONDICIONADO</t>
  </si>
  <si>
    <t>SERVICOS DE JARDINAGEM</t>
  </si>
  <si>
    <t>MANUTENCAO CENTRAL DE CLIMATIZACAO</t>
  </si>
  <si>
    <t>TRANSPORTE - TAXI</t>
  </si>
  <si>
    <t>MANUTENCAO GRUPOS MOTOGERADORES</t>
  </si>
  <si>
    <t>SERVICOS DE GERENCIAMENTO DE LIMPEZA VEICULAR.</t>
  </si>
  <si>
    <t>SERVICOS ESPECIALIZADOS DE CLIPPING DE MATERIAS JORNALISTICAS</t>
  </si>
  <si>
    <t>AGENCIAMENTO DE VIAGENS</t>
  </si>
  <si>
    <t>JARDINAGEM</t>
  </si>
  <si>
    <t>MANUTENCAO ELEVADORES</t>
  </si>
  <si>
    <t>SERVICOS DIVERSOS CORREIOS</t>
  </si>
  <si>
    <t>MANUTENCAO ELEVADORES E PLATAFORMAS</t>
  </si>
  <si>
    <t>MANUTENCAO FROTA VEICULOS</t>
  </si>
  <si>
    <t>SERVICOS DE CAPINA E JARDINAGEM</t>
  </si>
  <si>
    <t>ASSINATURA REVISTA DOS TRIBUNAIS ON LINE</t>
  </si>
  <si>
    <t>MANUTENCAO PLATAFORMA ELEVATORIA</t>
  </si>
  <si>
    <t>SERVICOS DE PESQUISA E ACONSELHAMENTO EM TECNOLOGIA DA INFORMACAO</t>
  </si>
  <si>
    <t>MANUTENCAO PREVENTIVA E CORRETIVA SISTEMA DETECCAO E ALARME INCENDIO</t>
  </si>
  <si>
    <t>SERVICOS DE TECNOLOGIA DA INFORMACAO</t>
  </si>
  <si>
    <t>PRESTACAO DE SERVICOS DE JARDINAGEM E PAISAGISMO.</t>
  </si>
  <si>
    <t xml:space="preserve">SERVICOS DE DEDETIZACAO </t>
  </si>
  <si>
    <t>SERVICOS MANUTENCAO ELEVADORES E PLATAFORMAS</t>
  </si>
  <si>
    <t>SERVICOS DE CONFECCAO DE CARIMBOS DIVERSOS</t>
  </si>
  <si>
    <t>DADOS HIPERLINK</t>
  </si>
  <si>
    <t>ENDEREÇO</t>
  </si>
  <si>
    <t>NOTA</t>
  </si>
  <si>
    <t>TECNISYS INFORMATICA E ASSESSORIA EMPRESARIAL LTDA</t>
  </si>
  <si>
    <t>RENATA ROVINA</t>
  </si>
  <si>
    <t>ARTMIDIA PUBLICACOES LTDA</t>
  </si>
  <si>
    <t>PAULO SERGIO RELIQUIA - ME</t>
  </si>
  <si>
    <t>BASILIO RIBEIRO ALVES</t>
  </si>
  <si>
    <t>PLANEAR ENGENHARIA DE AR CONDICIONADO LTDA</t>
  </si>
  <si>
    <t>HAMMER CONSULTORIA LTDA</t>
  </si>
  <si>
    <t>FRONT ESTRUTURAS EIRELI</t>
  </si>
  <si>
    <t>MARILIA DE DIRCEU INDUSTRIA E COMERCIO DE ALIMENTOS LTDA - EPP</t>
  </si>
  <si>
    <t>LORENA LUIZA COSTA ROSA NOGUEIRA</t>
  </si>
  <si>
    <t>CENTURY TELECOM LTDA</t>
  </si>
  <si>
    <t>VIRGILIO APARECIDO LUNA MARTINS</t>
  </si>
  <si>
    <t>26.990.812/0001-15</t>
  </si>
  <si>
    <t>16.894.119/0001-95</t>
  </si>
  <si>
    <t>42.780.866/0001-02</t>
  </si>
  <si>
    <t>571.154.516-72</t>
  </si>
  <si>
    <t>22.786.872/0001-60</t>
  </si>
  <si>
    <t>12.219.645/0001-07</t>
  </si>
  <si>
    <t>07.531.898/0001-73</t>
  </si>
  <si>
    <t>00.441.200/0001-80</t>
  </si>
  <si>
    <t>138.372.868-27</t>
  </si>
  <si>
    <t>01.492.641/0001-73</t>
  </si>
  <si>
    <t>42.264.001/0001-93</t>
  </si>
  <si>
    <t>SUBSCRICAO DE LICENCA EFD-REINF</t>
  </si>
  <si>
    <t>SERVICOS DE PUBLICACAO DE AVISOS DE LICITACAO E AFINS, EM JORNAL.</t>
  </si>
  <si>
    <t>SERVICOS DE JARDINAGEM, COM FORNECIMENTO DE MAO DE OBRA.</t>
  </si>
  <si>
    <t>LOCACAO E MANUTENCAO DE EMPILHADEIRA</t>
  </si>
  <si>
    <t>CAPACITACAO E TREINAMENTO FONOAUDIOLOGIA</t>
  </si>
  <si>
    <t>NotaFiscal/RPA</t>
  </si>
  <si>
    <t>07.287.887/0001-90</t>
  </si>
  <si>
    <t>GENTE SEGURADORA S.A.</t>
  </si>
  <si>
    <t>90.180.605/0001-02</t>
  </si>
  <si>
    <t>ANDERSON GERALDO TEIXEIRA FLORIANO 01206921633</t>
  </si>
  <si>
    <t>20.440.179/0001-05</t>
  </si>
  <si>
    <t>581.681.686-15</t>
  </si>
  <si>
    <t>33.683.111/0002-80</t>
  </si>
  <si>
    <t>07.346.478.0001-17</t>
  </si>
  <si>
    <t>GILSON GERALDO DE PAIVA</t>
  </si>
  <si>
    <t>07.346.478/0001-17</t>
  </si>
  <si>
    <t>SEBASTIAO DE PAULA RAMOS</t>
  </si>
  <si>
    <t>408.612.366-53</t>
  </si>
  <si>
    <t>SERVICOS GRAFICOS</t>
  </si>
  <si>
    <t>SEGURO DE VIDA ESTAGIARIOS</t>
  </si>
  <si>
    <t>SERVICOS TRANSPORTE POR TAXI</t>
  </si>
  <si>
    <t xml:space="preserve">PEDRO RIBEIRO DE ASSIS FILHO </t>
  </si>
  <si>
    <t xml:space="preserve">ESTRELA GERADORES &amp; ENERGIA ELETRICA EIRELI LTDA </t>
  </si>
  <si>
    <t>CT-SIAD</t>
  </si>
  <si>
    <t>009-23</t>
  </si>
  <si>
    <t>178-19</t>
  </si>
  <si>
    <t>007-21</t>
  </si>
  <si>
    <t>204-22</t>
  </si>
  <si>
    <t>041-23</t>
  </si>
  <si>
    <t>064-23</t>
  </si>
  <si>
    <t>01.554.285/0001-75</t>
  </si>
  <si>
    <t>Ordem Cronológica de Pagamentos de Prestação de Serviços 2024</t>
  </si>
  <si>
    <t>2024_unid_1091_contrato_</t>
  </si>
  <si>
    <t>notas_fiscais/prestacao_de_servicos/2024/01/</t>
  </si>
  <si>
    <t>JANEIRO</t>
  </si>
  <si>
    <t>19.16.1216.0000133/2024-73</t>
  </si>
  <si>
    <t>19.16.0923.0000107/2024-29</t>
  </si>
  <si>
    <t>19.16.0019.0000111/2024-95</t>
  </si>
  <si>
    <t>19.16.1216.0000135/2024-19</t>
  </si>
  <si>
    <t>19.16.1216.0000134/2024-46</t>
  </si>
  <si>
    <t>19.16.0936.0000235/2024-64</t>
  </si>
  <si>
    <t>19.16.2177.0000309/2024-15</t>
  </si>
  <si>
    <t>19.16.0921.0000207/2024-75</t>
  </si>
  <si>
    <t>19.16.3907.0001131/2024-80</t>
  </si>
  <si>
    <t>19.16.2107.0000527/2024-29</t>
  </si>
  <si>
    <t>19.16.3914.0000681/2024-97</t>
  </si>
  <si>
    <t>19.16.0928.0000898/2024-34</t>
  </si>
  <si>
    <t>19.16.0270.0000561/2024-88</t>
  </si>
  <si>
    <t>19.16.0932.0001560/2024-45</t>
  </si>
  <si>
    <t>19.16.2481.0000642/2024-44</t>
  </si>
  <si>
    <t>19.16.2481.0000627/2024-61</t>
  </si>
  <si>
    <t>19.16.2481.0000603/2024-30</t>
  </si>
  <si>
    <t>19.16.2481.0000591/2024-63</t>
  </si>
  <si>
    <t>19.16.1379.0002411/2024-45</t>
  </si>
  <si>
    <t>19.16.2481.0167941/2023-70</t>
  </si>
  <si>
    <t>19.16.3907.0001205/2024-22</t>
  </si>
  <si>
    <t>19.16.1511.0002285/2024-12</t>
  </si>
  <si>
    <t>19.16.2156.0000038/2024-81</t>
  </si>
  <si>
    <t>19.16.2156.0000042/2024-70</t>
  </si>
  <si>
    <t>19.16.0348.0161396/2023-36</t>
  </si>
  <si>
    <t>19.16.3907.0000920/2024-54</t>
  </si>
  <si>
    <t>19.16.3896.0000295/2024-22</t>
  </si>
  <si>
    <t>19.16.0270.0001354/2024-17</t>
  </si>
  <si>
    <t>19.16.2481.0001643/2024-80</t>
  </si>
  <si>
    <t>19.16.2109.0002008/2024-73</t>
  </si>
  <si>
    <t>19.16.0270.0001004/2024-58</t>
  </si>
  <si>
    <t>19.16.1087.0000641/2024-29</t>
  </si>
  <si>
    <t>19.16.2157.0000933/2024-54</t>
  </si>
  <si>
    <t>19.16.3914.0002813/2024-54</t>
  </si>
  <si>
    <t>19.16.3907.0002410/2024-79</t>
  </si>
  <si>
    <t>19.16.2304.0003672/2024-41</t>
  </si>
  <si>
    <t>19.16.3852.0002837/2024-45</t>
  </si>
  <si>
    <t>19.16.3907.0002297/2024-26</t>
  </si>
  <si>
    <t>19.16.3907.0001361/2024-78</t>
  </si>
  <si>
    <t>19.16.3907.0001313/2024-16</t>
  </si>
  <si>
    <t>19.16.3914.0002167/2024-36</t>
  </si>
  <si>
    <t>19.16.3907.0002944/2024-17</t>
  </si>
  <si>
    <t>19.16.2481.0003653/2024-33</t>
  </si>
  <si>
    <t>19.16.3686.0004134/2024-11</t>
  </si>
  <si>
    <t>19.16.3907.0003116/2024-29</t>
  </si>
  <si>
    <t>19.16.2178.0003288/2024-77</t>
  </si>
  <si>
    <t>19.16.2481.0003915/2024-40</t>
  </si>
  <si>
    <t>19.16.2107.0004002/2024-03</t>
  </si>
  <si>
    <t>19.16.1087.0004374/2024-21</t>
  </si>
  <si>
    <t>19.16.0270.0003916/2024-04</t>
  </si>
  <si>
    <t>19.16.2110.0002277/2024-70</t>
  </si>
  <si>
    <t>19.16.2107.0002333/2024-58</t>
  </si>
  <si>
    <t>19.16.3602.0002766/2024-86</t>
  </si>
  <si>
    <t>19.16.1379.0003808/2024-59</t>
  </si>
  <si>
    <t>19.16.1474.0004736/2024-59</t>
  </si>
  <si>
    <t>19.16.2177.0004323/2024-83</t>
  </si>
  <si>
    <t>19.16.1909.0003907/2024-09</t>
  </si>
  <si>
    <t>19.16.2481.0003932/2024-66</t>
  </si>
  <si>
    <t>19.16.3913.0004595/2024-67</t>
  </si>
  <si>
    <t>19.16.1216.0004543/2024-22</t>
  </si>
  <si>
    <t>19.16.2157.0004762/2024-73</t>
  </si>
  <si>
    <t>19.16.0478.0005138/2024-71</t>
  </si>
  <si>
    <t>19.16.3914.0004910/2024-83</t>
  </si>
  <si>
    <t>19.16.2107.0004393/2024-19</t>
  </si>
  <si>
    <t>19.16.1216.0005804/2024-22</t>
  </si>
  <si>
    <t>19.16.3708.0005273/2024-65</t>
  </si>
  <si>
    <t>19.16.2481.0004068/2024-80</t>
  </si>
  <si>
    <t>19.16.1216.0005626/2024-75</t>
  </si>
  <si>
    <t>19.16.1216.0005590/2024-77</t>
  </si>
  <si>
    <t>19.16.2107.0005879/2024-55</t>
  </si>
  <si>
    <t>19.16.2177.0006318/2024-53</t>
  </si>
  <si>
    <t>19.16.3907.0006217/2024-13</t>
  </si>
  <si>
    <t>19.16.3907.0006286/2024-90</t>
  </si>
  <si>
    <t>19.16.2431.0005655/2024-79</t>
  </si>
  <si>
    <t>19.16.0928.0005664/2024-71</t>
  </si>
  <si>
    <t>19.16.3914.0006727/2024-09</t>
  </si>
  <si>
    <t>19.16.0270.0001353/2024-44</t>
  </si>
  <si>
    <t>19.16.2107.0005927/2024-20</t>
  </si>
  <si>
    <t>19.16.2187.0006536/2024-31</t>
  </si>
  <si>
    <t>19.16.4587.0005387/2024-98</t>
  </si>
  <si>
    <t>19.16.1937.0000637/2024-94</t>
  </si>
  <si>
    <t>19.16.1937.0000706/2024-74</t>
  </si>
  <si>
    <t>19.16.3914.0007162/2024-98</t>
  </si>
  <si>
    <t>19.16.1937.0006450/2024-89</t>
  </si>
  <si>
    <t>19.16.2431.0006775/2024-06</t>
  </si>
  <si>
    <t>19.16.3907.0007026/2024-92</t>
  </si>
  <si>
    <t>19.16.3907.0006488/2024-68</t>
  </si>
  <si>
    <t>19.16.1649.0007321/2024-98</t>
  </si>
  <si>
    <t>19.16.1905.0007648/2024-39</t>
  </si>
  <si>
    <t>19.16.1257.0008857/2024-08</t>
  </si>
  <si>
    <t>19.16.1762.0007764/2024-22</t>
  </si>
  <si>
    <t>19.16.0270.0009419/2024-27</t>
  </si>
  <si>
    <t>19.16.0300.0002450/2024-45</t>
  </si>
  <si>
    <t>19.16.1799.0007987/2024-42</t>
  </si>
  <si>
    <t>19.16.2147.0008181/2024-60</t>
  </si>
  <si>
    <t>19.16.3685.0008111/2024-26</t>
  </si>
  <si>
    <t>19.16.0932.0008389/2024-59</t>
  </si>
  <si>
    <t>19.16.0932.0008544/2024-45</t>
  </si>
  <si>
    <t>19.16.4215.0162482/2023-09</t>
  </si>
  <si>
    <t>19.16.0932.0010281/2024-94</t>
  </si>
  <si>
    <t>19.16.2480.0007440/2024-37</t>
  </si>
  <si>
    <t>19.16.3602.0010473/2024-62</t>
  </si>
  <si>
    <t>19.16.2145.0009188/2024-61</t>
  </si>
  <si>
    <t>19.16.2481.0007186/2024-90</t>
  </si>
  <si>
    <t>19.16.6091.0010971/2024-12</t>
  </si>
  <si>
    <t>19.16.1905.0010806/2024-36</t>
  </si>
  <si>
    <t>19.16.1937.0000685/2024-59</t>
  </si>
  <si>
    <t>19.16.3702.0011556/2024-70</t>
  </si>
  <si>
    <t>19.16.0924.0011662/2024-78</t>
  </si>
  <si>
    <t>19.16.0924.0011625/2024-10</t>
  </si>
  <si>
    <t>19.16.3602.0010455/2024-63</t>
  </si>
  <si>
    <t>19.16.0348.0010756/2024-06</t>
  </si>
  <si>
    <t>19.16.2110.0010889/2024-55</t>
  </si>
  <si>
    <t>19.16.2156.0005685/2024-96</t>
  </si>
  <si>
    <t>19.16.1603.0012156/2024-29</t>
  </si>
  <si>
    <t>19.16.2156.0012209/2024-03</t>
  </si>
  <si>
    <t>19.16.2481.0012699/2024-37</t>
  </si>
  <si>
    <t>19.16.0478.0009612/2024-38</t>
  </si>
  <si>
    <t>19.16.3891.0012623/2024-48</t>
  </si>
  <si>
    <t>19.16.3891.0012621/2024-05</t>
  </si>
  <si>
    <t>19.16.3891.0012620/2024-32</t>
  </si>
  <si>
    <t>19.16.2304.0010924/2024-80</t>
  </si>
  <si>
    <t>19.16.2304.0011999/2024-58</t>
  </si>
  <si>
    <t>19.16.2156.0002816/2024-56</t>
  </si>
  <si>
    <t>19.16.4215.0009071/2024-09</t>
  </si>
  <si>
    <t>19.16.2481.0008855/2024-35</t>
  </si>
  <si>
    <t>19.16.3914.0010254/2024-34</t>
  </si>
  <si>
    <t>19.16.2480.0011303/2024-11</t>
  </si>
  <si>
    <t>19.16.2110.0009984/2024-46</t>
  </si>
  <si>
    <t>19.16.2157.0001003/2024-07</t>
  </si>
  <si>
    <t>19.16.1603.0011430/2024-37</t>
  </si>
  <si>
    <t>19.16.1298.0011521/2024-21</t>
  </si>
  <si>
    <t>19.16.0936.0012323/2024-93</t>
  </si>
  <si>
    <t>19.16.3852.0012862/2024-97</t>
  </si>
  <si>
    <t>19.16.2480.0006699/2024-62</t>
  </si>
  <si>
    <t>19.16.2481.0012651/2024-72</t>
  </si>
  <si>
    <t>19.16.2177.0012672/2024-88</t>
  </si>
  <si>
    <t>19.16.0436.0007909/2024-89</t>
  </si>
  <si>
    <t>19.16.2156.0013889/2024-39</t>
  </si>
  <si>
    <t>19.16.3907.0004785/2024-71</t>
  </si>
  <si>
    <t>19.16.2109.0011724/2024-29</t>
  </si>
  <si>
    <t>19.16.2156.0013751/2024-79</t>
  </si>
  <si>
    <t>19.16.0941.0011588/2024-75</t>
  </si>
  <si>
    <t>19.16.2107.0003248/2024-88</t>
  </si>
  <si>
    <t>19.16.0941.0012997/2024-56</t>
  </si>
  <si>
    <t>TENACITY COMERCIO E SERVICOS LTDA - EPP</t>
  </si>
  <si>
    <t>BTT TELECOMUNICACOES LTDA</t>
  </si>
  <si>
    <t>LG INFORMATICA S/A</t>
  </si>
  <si>
    <t>01.468.594/0001-22</t>
  </si>
  <si>
    <t>EMPRESA BRASILEIRA DE CORREIOS E TELEGRAFOS - CORREIOS</t>
  </si>
  <si>
    <t>COSTA RIBEIRO SERVICOS EMPRESARIAIS LTDA - ME</t>
  </si>
  <si>
    <t>TK ELEVADORES BRASIL LTDA</t>
  </si>
  <si>
    <t>90.347.840/0007-03</t>
  </si>
  <si>
    <t>LOCALIZA VEICULOS ESPECIAIS S.A.</t>
  </si>
  <si>
    <t>02.491.558/0001-42</t>
  </si>
  <si>
    <t>SERVICO FEDERAL DE PROCESSAMENTO DE DADOS - SERPRO</t>
  </si>
  <si>
    <t>28.309.420/0001-73</t>
  </si>
  <si>
    <t>ADN PROJETOS EM TECNOLOGIA DA INFORMACAO LTDA</t>
  </si>
  <si>
    <t>26.728.866/0001-07</t>
  </si>
  <si>
    <t>BRASOFTWARE INFORMATICA LTDA</t>
  </si>
  <si>
    <t>57.142.978/0001-05</t>
  </si>
  <si>
    <t>DIGITRO TECNOLOGIA S.A.</t>
  </si>
  <si>
    <t>DAVID DE PAULA MARTINS 01556927630</t>
  </si>
  <si>
    <t>32.226.410/0001-41</t>
  </si>
  <si>
    <t>ACESSO EQUIPAMENTOS LTDA</t>
  </si>
  <si>
    <t>17.556.962/0001-24</t>
  </si>
  <si>
    <t>LIMPIM SERVICOS AMBIENTAIS EIRELI</t>
  </si>
  <si>
    <t>ABASTEK AUTOMAÇÃO LTDA. (UNIDATA AUTOMAÇÃO)</t>
  </si>
  <si>
    <t>90.347.840/0072-01</t>
  </si>
  <si>
    <t>GM SAUDE LTDA</t>
  </si>
  <si>
    <t>COLD CLIMATE MANUTENCAO LTDA - ME</t>
  </si>
  <si>
    <t>22.884.260/0001-00</t>
  </si>
  <si>
    <t>DW REFRIGERACAO LTDA -ME</t>
  </si>
  <si>
    <t>ATIVAS DATA CENTER S.A.</t>
  </si>
  <si>
    <t>EDITORA FORUM LTDA</t>
  </si>
  <si>
    <t>41.769.803/0001-92</t>
  </si>
  <si>
    <t xml:space="preserve">ALOISIO GONZAGA SOARES FERRAZ	</t>
  </si>
  <si>
    <t>NIVA TECNOLOGIA DA INFORMACAO LTDA</t>
  </si>
  <si>
    <t>09.053.350/0001-90</t>
  </si>
  <si>
    <t>PAZES TREINAMENTO EM DESENVOLVIMENTO PESSOAL E PROFISSIONAL E GESTAO R</t>
  </si>
  <si>
    <t>PRODEMGE - COMPANHIA DE TECNOLOGIA DA INFORMAÇÃO DO ESTADO DE MINAS GERAIS</t>
  </si>
  <si>
    <t>SILK BRINDES COMUNICACAO VISUAL, COMERCIO, SERVICOS E TELECOMUNICACOES</t>
  </si>
  <si>
    <t>EFICACIA PROJETOS E CONSULTORIA LTDA</t>
  </si>
  <si>
    <t>AACP SERVICO AMBIENTAL EIRELI</t>
  </si>
  <si>
    <t>25.361.124/0001-23</t>
  </si>
  <si>
    <t>GARTNER DO BRASIL SERVICOS DE PESQUISAS LTDA</t>
  </si>
  <si>
    <t>TECHBIZ FORENSE DIGITAL LTDA</t>
  </si>
  <si>
    <t>05.757.597/0002-18</t>
  </si>
  <si>
    <t>TELSINC COMERCIO DE EQUIPAMENTOS DE INFORMATICA LTDA</t>
  </si>
  <si>
    <t>AMC INFORMÁTICA LTDA.</t>
  </si>
  <si>
    <t>FABRICA CIVIL - ENGENHARIA DE PROJETOS LTDA</t>
  </si>
  <si>
    <t>66.679.697/0001-87</t>
  </si>
  <si>
    <t>BENEDITO CARDOSO DE OLIVEIRA</t>
  </si>
  <si>
    <t xml:space="preserve">	671.585.286-34</t>
  </si>
  <si>
    <t>CERTISIGN CERTIFICADORA DIGITAL S.A</t>
  </si>
  <si>
    <t>COSTA RIBEIRO SERVICOS EMPRESARIAIS LTDA. - ME</t>
  </si>
  <si>
    <t>UPTODATE INC.</t>
  </si>
  <si>
    <t xml:space="preserve">	927.175.006-34</t>
  </si>
  <si>
    <t>FS ENGENHARIA ESPECIALIZADA LTDA</t>
  </si>
  <si>
    <t>40.020.484/0001-55</t>
  </si>
  <si>
    <t>JOSE RICARDO DE OLIVEIRA</t>
  </si>
  <si>
    <t xml:space="preserve">	320.779.396-72</t>
  </si>
  <si>
    <t>MIC BAN LOCACOES &amp; SERVICOS LTDA</t>
  </si>
  <si>
    <t xml:space="preserve">MG ESCAL LTDA - ME </t>
  </si>
  <si>
    <t>METODO SYSTEM COMERCIO DE EQUIPAMENTOS PARA TELECOMUNICACOES E SERVICO</t>
  </si>
  <si>
    <t>CHUBB SEGUROS BRASIL S.A.</t>
  </si>
  <si>
    <t>03.502.099/0001-18</t>
  </si>
  <si>
    <t>CONCRETEASY ENGENHARIA EIRELI</t>
  </si>
  <si>
    <t>27.022.552/0001-57</t>
  </si>
  <si>
    <t>ASIZARO PEREIRA DE CHAGAS</t>
  </si>
  <si>
    <t>711.340.346-87</t>
  </si>
  <si>
    <t>042.294.256-19</t>
  </si>
  <si>
    <t>JORGE ANTONIO MIGUEL</t>
  </si>
  <si>
    <t>CLICK DIGITAL SERVICOS LTDA - ME</t>
  </si>
  <si>
    <t>SERVICOS DE SEGURANCA INTEGRADA DE REDE DE DADOS, COM FORNECIMENTO DE EQUIPAMENTOS EM COMODATO, SERVICOS DE INSTALACAO, CONFIGURACAO, MANUTENCAO, ATUALIZACAO, MONITORAMENTO E SUPORTE TECNICO, NA FORMA PRESENCIAL E NAO PRESENCIAL, A SEREM EXECUTADOS DE FORMA CONTINUA, NAS DIVERSAS UNIDADES DO MP EM MG E EM BRASILIA/DF</t>
  </si>
  <si>
    <t>SERVICOS DE FIBRA OPTICA - DATACENTER DCPF-O</t>
  </si>
  <si>
    <t>MANUTENCAO E SUPORTE TECNICO SOFTWARE RECURSOS HUMANOS E FOLHA PAGAMENTO</t>
  </si>
  <si>
    <t xml:space="preserve">LOCAÇÃO DE VEICULOS </t>
  </si>
  <si>
    <t>SERVICO EXTRAORDINARIO DE COLETA E TRANSPORTE DE RESÍDUOS SOLIDOS DA PGJ</t>
  </si>
  <si>
    <t xml:space="preserve">MANUTENÇÃO E SUPORTE TÉCNICO RELATIVOS AO SOFTWARE </t>
  </si>
  <si>
    <t>MANUTENCAO PREVENTIVA E CORRETIVA DE REFRIGERAÇÃO</t>
  </si>
  <si>
    <t>MANUTENCAO CENTRAL DE CLIMATIZAÇÃO</t>
  </si>
  <si>
    <t>SERVICOS DE LOCACAO VEICULAR.</t>
  </si>
  <si>
    <t>SERVICO DE CADASTRO COMPARTILHADO RECEITA FEDERAL</t>
  </si>
  <si>
    <t>SERVICO INFOCONV ACESSO BASES</t>
  </si>
  <si>
    <t xml:space="preserve">SERVIÇOS DE TRANSPORTE DE PASSAGEIROS, NA MODALIDADE DE TÁXI CONVENCIONAL. </t>
  </si>
  <si>
    <t>PRESTAÇÃO DE SERVIÇOS DE DESENVOLVIMENTO E SUSTENTAÇÃO DE SISTEMAS D E INFORMAÇÃO</t>
  </si>
  <si>
    <t>SERVIÇOS DE SUPORTE TÉCNICO, MANUTENÇÃO CORRETIVA E MANUTENÇÃO EVOLUTIVA (PLATAFORMA LUMISXP)</t>
  </si>
  <si>
    <t>SUBSCRICAO DE LICENCA E SUPORTE KASPERSKY</t>
  </si>
  <si>
    <t>FORNECIMENTO SOFTWARE GUARDIAO TELEFONIA MEDIUM II</t>
  </si>
  <si>
    <t>AQUISIÇÃO DE ACESSO À BASE DE DADOS BIBLIOTECA DIGITAL PROVIEW, PARA ATÉ 400 USUÁRIOS VIA IP/COM A CRIAÇÃO DA CONTA ONEPASS</t>
  </si>
  <si>
    <t>SERVIÇO DE MANUTENÇÃO E REPARO DE ESTOFADOS COM O FORNECIMENTO DE MA TERIAIS, MÃO DE OBRA E TRANSPORTE. </t>
  </si>
  <si>
    <t>CONTRAÇÃO DE SISTEMA DE IDENTIFICAÇÃO AUTOMATICA DE AUTOMÓVEIS</t>
  </si>
  <si>
    <t xml:space="preserve">SERVICO DE LOCACAO DE ANDAIMES TUBULARES E MULTIDIRECIONAIS </t>
  </si>
  <si>
    <t>SERVICO DE PROCESSAMENTO DE DADOS</t>
  </si>
  <si>
    <t>SERVICOS DE LOCACAO VEICULAR</t>
  </si>
  <si>
    <t>SERVICO DE GERENCIAMENTO DO ABASTECIMENTO DA FROTA.</t>
  </si>
  <si>
    <t>PRESTAÇÃO DE SERVIÇOS DE MANUTENÇÃO PREVENTIVA E CORRETIVA EM ELEVADORES PARA TRANSPORTE DE PASSAGEIROS, COM INCLUSÃO TOTAL DE PEÇAS ORIGINAIS COM A DEVIDA COMPROVAÇÃO DE ORIGEM, DURANTE O PERÍODO DE 12 MESES EM IMÓVEIS OCUPADOS PELO MINISTÉRIO PÚBLICO DO ESTADO DE MINAS GERAIS NAS CIDADES DE MONTES CLAROS E TEÓFILO OTONI</t>
  </si>
  <si>
    <t>PRESTACAO DE SERVICO DE TECNOLOGIA DA INFORMACAO PARA MIGRACAO</t>
  </si>
  <si>
    <t>ATIVIDADES DE GINÁSTICA INTEGRA DA LABORAL E MINDFULNESS</t>
  </si>
  <si>
    <t>MANUTENCAO PREVENTIVA E CORRETIVA EM CONDICIONADORES DE AR TIPO MONO BLOCO.</t>
  </si>
  <si>
    <t>SERVIÇOS DE INSTALAÇÃO DE 02 (DOIS) LINKS E1 ATRAVÉS DE FIBRA ÓPTICA, COM 150 DD RS.</t>
  </si>
  <si>
    <t>SERVICOS PRESENCIAIS (FIELD SERVICE) DE TI.</t>
  </si>
  <si>
    <t>MANUTENCAO EQUIPAMENTOS DE AUDIO E VIDEO</t>
  </si>
  <si>
    <t>ASSINATURA ELETRONICA DE PERIODICOS</t>
  </si>
  <si>
    <t>MANUTENCAO ELEVAORES E PLATAFORMAS</t>
  </si>
  <si>
    <t>MANUTENCAO CONDICIONADORES DE AR REGIAO SUL E TRIANGULO/ALTO PARANAIBA.</t>
  </si>
  <si>
    <t>SUPORTE E SERVICOS PARA CONECTIVIDADE DATACENTER</t>
  </si>
  <si>
    <t>ASSINATURA LICENCA DE ACESSO PERPETUO PERIODICOS FORUM</t>
  </si>
  <si>
    <t>SERVIÇOS DE JARDINAGEM, COM FORNECIMENTO DE MAO DE OBRA E INSUMOS.</t>
  </si>
  <si>
    <t xml:space="preserve"> SERVIÇO DE FORNECIMENTO DE LANCHES E MATERIAIS CORRELATOS, PARA ATENDER A EVENTOS DA PROCURADORIA-GERAL DE JUSTIÇA DO ESTADO DE MINAS GERAIS. </t>
  </si>
  <si>
    <t>FORNECIMENTO DE SUBSCRICAO DE LICENCAS DE USO E SERVIÇOS RELACIONADOS UMA SOLUÇÃO QUE PERMITA ELEVAR O NÍVEL DE SEGURANÇA DOS SERVIDORES WEB E TER RECURSOS FUNDAMENTAIS COMO PROXY REVERSO, REDUNDÂNCIA, BALANCEAMENTO DE CARGA , ESCALABILIDADE E GERENCIAMENTO AVANÇADO.</t>
  </si>
  <si>
    <t>CURSO AUTOINSTRUCIONAL</t>
  </si>
  <si>
    <t xml:space="preserve"> MANUTENCAO PREVENTIVA E CORRETIVA DE CONDICIONADORES DE AR MONOBLOCO (ACJ), MODULARES (SPLIT) E PORTATEIS, C/FORNECIMENTO DE MAO DE OBRA, MATERIAIS E INCLUSAO TOTAL DE PECAS.</t>
  </si>
  <si>
    <t xml:space="preserve"> SERVICOS DE TECNOLOGIA DA INFORMACAO (SERVICOS DE REDE IP E INTEGRACAO A REDE).</t>
  </si>
  <si>
    <t xml:space="preserve"> SERVICO DE GESTAO E INTEGRACAO DA REDE IP MULTISERVICOS DO ESTADO DE MINAS GERAIS.</t>
  </si>
  <si>
    <t>SERVICO DE TV POR ASSINATURA</t>
  </si>
  <si>
    <t>ATUALIZACAO VERSAO SOFTWARE RECURSOS HUMANOS E PAGAMENTO</t>
  </si>
  <si>
    <t xml:space="preserve"> PRESTACAO DE SERVICOS DE LOCACAO VEICULAR.</t>
  </si>
  <si>
    <t>ELABORACAO DE PROJETOS EXECUTIVOS E ORCAMENTOS PARA CONSTRUCOES, AMPLIACOES E/OU REFORMAS DE EDIFICACOES.</t>
  </si>
  <si>
    <t>MANUTENCAO EM ELEVADORES</t>
  </si>
  <si>
    <t>SERVICOS DE DEDETIZACAO</t>
  </si>
  <si>
    <t>AQUISIÇÃO DE SOFTWARES, INSTALAÇÃO, TREINAMENTO E SUPORTE PARA REALIZAR BUSCAS NA INTERNET E IDENTIFICAR TOD OS OS TIPOS DE EVIDÊNCIAS RELACIONADAS COM CRIMES CIBERNÉTICOS</t>
  </si>
  <si>
    <t>MANUTENCAO PREVENTIVA E CORRETIVA DE ELEVADORES E PLATAFORMAS ELEVATORIAS PARA TRANSPORTE DE PASSAGEIROS.</t>
  </si>
  <si>
    <t>FORNECIMENTO DE SUBSCRIÇÃO DE LICENÇAS DE USO E AQUISIÇÕES PERPÉTUAS DAS APLICAÇÕES MICROSOFT</t>
  </si>
  <si>
    <t>SERVIÇOS DE IMPRESSÃO CORPORATIVA, COM FORNECIMENTO E INSTALAÇÃO DE EQUIPAMENTOS, SERVIÇOS DE ASSISTÊNCIA TÉCNICA, TREINAMENTOS, FORNECIMENTO DE INSUMO (EXCETO PAPEL), GERENCIAMENTO E CONTROLE DE EQUIPAMENTOS E DA PRODUÇÃO.</t>
  </si>
  <si>
    <t>ELABORAÇÃO DE PROJETOS EXECUTIVOS E ORÇAMENTOS PARA AS OBRAS DE CONSTRUÇÕES, AMPLIAÇÕES E REFORMAS DAS EDIFICAÇÕES</t>
  </si>
  <si>
    <t xml:space="preserve"> SERVICOS DE JARDINAGEM, COM FORNECIMENTO DE MAO DE OBRA E INSUMOS.</t>
  </si>
  <si>
    <t>SERVICOS DE MANUTENCAO PREVENTIVA E CORRETIVA DE ELEVADORES E PLATAFORMAS PARA TRANSPORTE DE PASSAGEIROS, MARCA THYSSENKRUPP, COM INCLUSAO TOTAL DE PECAS ORIGINAIS OU SIMILARES, DURANTE O PERIODO DE 36 MESES, EM IMOVEIS OCUPADOS PELA PGJ.</t>
  </si>
  <si>
    <t>SERVICO DE TRANSPORTE DE PASSAGEIROS, POR MEIO DE TAXI CONVENCIONAL.</t>
  </si>
  <si>
    <t>CONTRATACAO DE EMPRESA ESPECIALIZADA PARA EMISSAO DE CERTIFICADOS DIGITAIS PADRAO ICP- BRASIL DO TIPO A3 COM PRESTACAO DE SERVIÇOS DE EMISSAO E RENOVACAO.</t>
  </si>
  <si>
    <t>SERVIÇOS DE TRANSPORTE DE PASSAGEIROS, POR MEIO DE TAXI CONVENCIONAL , VISANDO ATENDER AOS DESLOCAMENTOS DE MEMBROS/SERVIDORES/COLABORADORES DA COMARCA DE ARACUAI.</t>
  </si>
  <si>
    <t>AQUISIÇÃO DE SOFTWARE PARA A ATIVIDADE DE PERÍCIA E FORENSE DIGITAL</t>
  </si>
  <si>
    <t>SERVIÇOS DE CAPINA E JARDINAGEM, COM FORNECIMENTO DE MÃO DE OBRA E EQUIPAMENTOS.</t>
  </si>
  <si>
    <t>RENOVACAO DE ASSINATURA UP TO DATE</t>
  </si>
  <si>
    <t>SERVIÇO DE TRADUÇÃO E VERSÃO, NOS PARES LINGUÍSTICOS PORTUGUÊS/INGLÊS E PORTUGUÊS/ESPANHOL, DE DOCUMENTOS, ARTIGOS CIENTÍFICOS, LEGISLAÇÃO, JURISPRUDÊNCIA E OUTROS MATERIAIS DE DIVULGAÇÃO.</t>
  </si>
  <si>
    <t xml:space="preserve"> SERVICO DE MANUTENCAO DE JARDIM, INCLUINDO PODA GERAL, ELIMINACAO DE PRAGAS, ADUBAGEM, LIMPEZA GERAL E REMOCAO DOS RESIDUOS, EM AREA APROXIMADA DE 208,17M2, COM FORNECIMENTO DE MAO DE OBRA E MATERIAIS.</t>
  </si>
  <si>
    <t>AVALIAÇÃO DE IMÓVEIS</t>
  </si>
  <si>
    <t>FORNECIMENTO, MONTAGEM E INSTALAÇÃO DE EQUIPAMENTOS AUDIOVISUAIS PARA O MPMG</t>
  </si>
  <si>
    <t>SERVICO DE TRANSPORTE DA 1ª PROMOTORIA DE JUSTIÇA DE TUPACIGUARA/MG</t>
  </si>
  <si>
    <t>LOCAÇÃO DE  BANHEIRO QUÍMICO</t>
  </si>
  <si>
    <t>MANUTENCAO EM SERVICO DE SEGURANCA ELETRONICA</t>
  </si>
  <si>
    <t>MANUTENCAO PREVENTIVA E CORRETIVA, COM REPOSICAO DE PECAS, NOS SISTEMAS DE PREVENCAO E COMBATE A INCENDIO, FIXO E MOVEL, INCLUINDO ADEQUACOES, EM EDIFICACOES OCUPADAS PELO MP NA REGIAO CENTRAL DE MG.</t>
  </si>
  <si>
    <t>SERVIÇO DE TECNOLOGIA DA INFORMACAO</t>
  </si>
  <si>
    <t>SEGURO PATRIMONIAL</t>
  </si>
  <si>
    <t>MANUTENÇÃO EM SISTEMA DE INCÊNDIO</t>
  </si>
  <si>
    <t>PRESTACAO DE SERVICO DE JARDINAGEM</t>
  </si>
  <si>
    <t>SERVIÇOS DE TRANSPORTE DE PASSAGEIROS, POR MEIO DE TÁXI COAVENCIONAL.</t>
  </si>
  <si>
    <t>SERVICO DE PINTURA EM GERAL</t>
  </si>
  <si>
    <t>SERVIÇOS DE MANUTENÇÃO CORRETIVA EM PORTAS DE VIDRO PIVOTANTES</t>
  </si>
  <si>
    <t>23.24.0001368.21</t>
  </si>
  <si>
    <t>06.301.115/0001-00</t>
  </si>
  <si>
    <t>01.096.059/0001-98</t>
  </si>
  <si>
    <t>99.999.990/0874-48</t>
  </si>
  <si>
    <t>19.16.3901.0141379.2023.66</t>
  </si>
  <si>
    <t>19.16.3900.0162924.2022.78</t>
  </si>
  <si>
    <t>19.16.3688.0064796.2023.52</t>
  </si>
  <si>
    <t>19.16.2178.0030247.2023.75</t>
  </si>
  <si>
    <t>19.16.3901.0138859.2023.12</t>
  </si>
  <si>
    <t>19.16.3901.0141301.2023.38</t>
  </si>
  <si>
    <t>19.16.3708.0075277.2023.05</t>
  </si>
  <si>
    <t>19.16.0300.0033725.2023.08</t>
  </si>
  <si>
    <t>19.16.3901.0149095.2023.90</t>
  </si>
  <si>
    <t>19.16.2145.0097033.2023.93</t>
  </si>
  <si>
    <t>19.16.1603.0061693.2023.66</t>
  </si>
  <si>
    <t>19.16.2481.0108847.2023.55</t>
  </si>
  <si>
    <t>19.16.2480.0136520.2023.90</t>
  </si>
  <si>
    <t>19.16.3901.0099263.2023.67</t>
  </si>
  <si>
    <t xml:space="preserve">069-19 </t>
  </si>
  <si>
    <t xml:space="preserve">141-19 </t>
  </si>
  <si>
    <t xml:space="preserve">073-23 </t>
  </si>
  <si>
    <t xml:space="preserve">189-22 </t>
  </si>
  <si>
    <t xml:space="preserve">145-19 </t>
  </si>
  <si>
    <t xml:space="preserve">227-18 </t>
  </si>
  <si>
    <t xml:space="preserve">067-20 </t>
  </si>
  <si>
    <t xml:space="preserve">137-22 </t>
  </si>
  <si>
    <t xml:space="preserve">086-23 </t>
  </si>
  <si>
    <t xml:space="preserve">016-23 </t>
  </si>
  <si>
    <t xml:space="preserve">033-21 </t>
  </si>
  <si>
    <t xml:space="preserve">226-18 </t>
  </si>
  <si>
    <t xml:space="preserve">174-20 </t>
  </si>
  <si>
    <t xml:space="preserve">066-23 </t>
  </si>
  <si>
    <t xml:space="preserve">109-22 </t>
  </si>
  <si>
    <t xml:space="preserve">108-19 </t>
  </si>
  <si>
    <t xml:space="preserve">073-20 </t>
  </si>
  <si>
    <t xml:space="preserve">109-19 </t>
  </si>
  <si>
    <t xml:space="preserve">019-23 </t>
  </si>
  <si>
    <t xml:space="preserve">001-23 </t>
  </si>
  <si>
    <t xml:space="preserve">088-21 </t>
  </si>
  <si>
    <t xml:space="preserve">028-23 </t>
  </si>
  <si>
    <t xml:space="preserve">204-22 </t>
  </si>
  <si>
    <t xml:space="preserve">007-21 </t>
  </si>
  <si>
    <t xml:space="preserve">179-22 </t>
  </si>
  <si>
    <t xml:space="preserve">203-22 </t>
  </si>
  <si>
    <t xml:space="preserve">115-22 </t>
  </si>
  <si>
    <t xml:space="preserve">108-22 </t>
  </si>
  <si>
    <t xml:space="preserve">075-22 </t>
  </si>
  <si>
    <t>200-20</t>
  </si>
  <si>
    <t xml:space="preserve">017-33 </t>
  </si>
  <si>
    <t xml:space="preserve">008-21 </t>
  </si>
  <si>
    <t xml:space="preserve">128-21 </t>
  </si>
  <si>
    <t xml:space="preserve">006-23 </t>
  </si>
  <si>
    <t xml:space="preserve">156-21 </t>
  </si>
  <si>
    <t xml:space="preserve">027-19 </t>
  </si>
  <si>
    <t xml:space="preserve">057-23 </t>
  </si>
  <si>
    <t xml:space="preserve">118-22 </t>
  </si>
  <si>
    <t xml:space="preserve">091-19 </t>
  </si>
  <si>
    <t xml:space="preserve">179-19 </t>
  </si>
  <si>
    <t xml:space="preserve">116-22 </t>
  </si>
  <si>
    <t xml:space="preserve">184-20 </t>
  </si>
  <si>
    <t xml:space="preserve">062-21 </t>
  </si>
  <si>
    <t xml:space="preserve">154-20 </t>
  </si>
  <si>
    <t xml:space="preserve">138-22 </t>
  </si>
  <si>
    <t xml:space="preserve">139-22 </t>
  </si>
  <si>
    <t xml:space="preserve">191-22 </t>
  </si>
  <si>
    <t xml:space="preserve">040-22 </t>
  </si>
  <si>
    <t xml:space="preserve">103-23 </t>
  </si>
  <si>
    <t xml:space="preserve">170-19 </t>
  </si>
  <si>
    <t xml:space="preserve">090-20 </t>
  </si>
  <si>
    <t xml:space="preserve">096-21 </t>
  </si>
  <si>
    <t xml:space="preserve">142-21 </t>
  </si>
  <si>
    <t xml:space="preserve">032-19 </t>
  </si>
  <si>
    <t xml:space="preserve">154-21 </t>
  </si>
  <si>
    <t xml:space="preserve">089-23 </t>
  </si>
  <si>
    <t xml:space="preserve">190-21 </t>
  </si>
  <si>
    <t xml:space="preserve">171-22 </t>
  </si>
  <si>
    <t xml:space="preserve">129-22 </t>
  </si>
  <si>
    <t xml:space="preserve">109-18 </t>
  </si>
  <si>
    <t xml:space="preserve">083-23 </t>
  </si>
  <si>
    <t xml:space="preserve">002-21 </t>
  </si>
  <si>
    <t xml:space="preserve">069-20 </t>
  </si>
  <si>
    <t xml:space="preserve">078-23 </t>
  </si>
  <si>
    <t xml:space="preserve">027-23 </t>
  </si>
  <si>
    <t xml:space="preserve">204-20 </t>
  </si>
  <si>
    <t xml:space="preserve">176-18 </t>
  </si>
  <si>
    <t xml:space="preserve">169-21 </t>
  </si>
  <si>
    <t xml:space="preserve">036-19 </t>
  </si>
  <si>
    <t xml:space="preserve">099-23 </t>
  </si>
  <si>
    <t xml:space="preserve">044-23 </t>
  </si>
  <si>
    <t xml:space="preserve">051-22 </t>
  </si>
  <si>
    <t xml:space="preserve">029-23 </t>
  </si>
  <si>
    <t xml:space="preserve">213-20 </t>
  </si>
  <si>
    <t xml:space="preserve">002-20 </t>
  </si>
  <si>
    <t xml:space="preserve">186-20 </t>
  </si>
  <si>
    <t xml:space="preserve">184-19 </t>
  </si>
  <si>
    <t xml:space="preserve">140-18 </t>
  </si>
  <si>
    <t xml:space="preserve">182-18 </t>
  </si>
  <si>
    <t xml:space="preserve">170-22 </t>
  </si>
  <si>
    <t xml:space="preserve">196-19 </t>
  </si>
  <si>
    <t xml:space="preserve">223-18 </t>
  </si>
  <si>
    <t xml:space="preserve">107-21 </t>
  </si>
  <si>
    <t xml:space="preserve">144-22 </t>
  </si>
  <si>
    <t xml:space="preserve">036-20 </t>
  </si>
  <si>
    <t xml:space="preserve">069-23 </t>
  </si>
  <si>
    <t xml:space="preserve">216-20 </t>
  </si>
  <si>
    <t>19.16.3901.0138901.2023.42</t>
  </si>
  <si>
    <t xml:space="preserve">065-23 </t>
  </si>
  <si>
    <t xml:space="preserve">098-23 </t>
  </si>
  <si>
    <t xml:space="preserve">084-23 </t>
  </si>
  <si>
    <t xml:space="preserve">143-22 </t>
  </si>
  <si>
    <t xml:space="preserve">168-18  </t>
  </si>
  <si>
    <t xml:space="preserve">170-20 </t>
  </si>
  <si>
    <t>003-21</t>
  </si>
  <si>
    <t>19.16.1799.0077094.2023.48</t>
  </si>
  <si>
    <t>ED.CRED.001-19</t>
  </si>
  <si>
    <t xml:space="preserve">mpmg_nota_fiscal_18-2024_unid_1091_contrato_069-19 </t>
  </si>
  <si>
    <t xml:space="preserve">mpmg_nota_fiscal_67145-2024_unid_1091_contrato_141-19 </t>
  </si>
  <si>
    <t xml:space="preserve">mpmg_nota_fiscal_74489-2024_unid_1091_contrato_141-19 </t>
  </si>
  <si>
    <t xml:space="preserve">mpmg_nota_fiscal_438-2024_unid_1091_contrato_073-23 </t>
  </si>
  <si>
    <t xml:space="preserve">mpmg_nota_fiscal_1-2024_unid_1091_contrato_170-20 </t>
  </si>
  <si>
    <t xml:space="preserve">mpmg_nota_fiscal_2-2024_unid_1091_contrato_170-20 </t>
  </si>
  <si>
    <t xml:space="preserve">mpmg_nota_fiscal_3798849-2024_unid_1091_contrato_189-22 </t>
  </si>
  <si>
    <t xml:space="preserve">mpmg_nota_fiscal_26424-2024_unid_1091_contrato_145-19 </t>
  </si>
  <si>
    <t xml:space="preserve">mpmg_nota_fiscal_151990-2024_unid_1091_contrato_227-18 </t>
  </si>
  <si>
    <t xml:space="preserve">mpmg_nota_fiscal_26419-2024_unid_1091_contrato_067-20 </t>
  </si>
  <si>
    <t xml:space="preserve">mpmg_nota_fiscal_RPA-SN-2024_unid_1091_contrato_086-23 </t>
  </si>
  <si>
    <t xml:space="preserve">mpmg_nota_fiscal_23.24.0001368.21-2024_unid_1091_contrato_016-23 </t>
  </si>
  <si>
    <t xml:space="preserve">mpmg_nota_fiscal_20-2024_unid_1091_contrato_033-21 </t>
  </si>
  <si>
    <t>mpmg_nota_fiscal_10561-2024_unid_1091_contrato_003-21</t>
  </si>
  <si>
    <t xml:space="preserve">mpmg_nota_fiscal_11-2024_unid_1091_contrato_226-18 </t>
  </si>
  <si>
    <t xml:space="preserve">mpmg_nota_fiscal_1011-2024_unid_1091_contrato_174-20 </t>
  </si>
  <si>
    <t xml:space="preserve">mpmg_nota_fiscal_324-2024_unid_1091_contrato_066-23 </t>
  </si>
  <si>
    <t xml:space="preserve">mpmg_nota_fiscal_2072-2024_unid_1091_contrato_109-22 </t>
  </si>
  <si>
    <t xml:space="preserve">mpmg_nota_fiscal_5777-2024_unid_1091_contrato_108-19 </t>
  </si>
  <si>
    <t xml:space="preserve">mpmg_nota_fiscal_8-2024_unid_1091_contrato_073-20 </t>
  </si>
  <si>
    <t xml:space="preserve">mpmg_nota_fiscal_6-2024_unid_1091_contrato_109-19 </t>
  </si>
  <si>
    <t xml:space="preserve">mpmg_nota_fiscal_41864-2024_unid_1091_contrato_001-23 </t>
  </si>
  <si>
    <t xml:space="preserve">mpmg_nota_fiscal_41865-2024_unid_1091_contrato_001-23 </t>
  </si>
  <si>
    <t xml:space="preserve">mpmg_nota_fiscal_38381-2024_unid_1091_contrato_001-23 </t>
  </si>
  <si>
    <t xml:space="preserve">mpmg_nota_fiscal_41863-2024_unid_1091_contrato_001-23 </t>
  </si>
  <si>
    <t xml:space="preserve">mpmg_nota_fiscal_14118-2024_unid_1091_contrato_001-23 </t>
  </si>
  <si>
    <t xml:space="preserve">mpmg_nota_fiscal_14119-2024_unid_1091_contrato_001-23 </t>
  </si>
  <si>
    <t xml:space="preserve">mpmg_nota_fiscal_13725-2024_unid_1091_contrato_001-23 </t>
  </si>
  <si>
    <t xml:space="preserve">mpmg_nota_fiscal_14117-2024_unid_1091_contrato_001-23 </t>
  </si>
  <si>
    <t xml:space="preserve">mpmg_nota_fiscal_14121-2024_unid_1091_contrato_001-23 </t>
  </si>
  <si>
    <t xml:space="preserve">mpmg_nota_fiscal_14122-2024_unid_1091_contrato_001-23 </t>
  </si>
  <si>
    <t xml:space="preserve">mpmg_nota_fiscal_13723-2024_unid_1091_contrato_001-23 </t>
  </si>
  <si>
    <t xml:space="preserve">mpmg_nota_fiscal_14120-2024_unid_1091_contrato_001-23 </t>
  </si>
  <si>
    <t xml:space="preserve">mpmg_nota_fiscal_601342-2024_unid_1091_contrato_088-21 </t>
  </si>
  <si>
    <t xml:space="preserve">mpmg_nota_fiscal_RPA-01-2024_unid_1091_contrato_028-23 </t>
  </si>
  <si>
    <t xml:space="preserve">mpmg_nota_fiscal_220193-2024_unid_1091_contrato_204-22 </t>
  </si>
  <si>
    <t xml:space="preserve">mpmg_nota_fiscal_206057-2024_unid_1091_contrato_007-21 </t>
  </si>
  <si>
    <t xml:space="preserve">mpmg_nota_fiscal_RPA-14-2024_unid_1091_contrato_179-22 </t>
  </si>
  <si>
    <t xml:space="preserve">mpmg_nota_fiscal_27-2024_unid_1091_contrato_203-22 </t>
  </si>
  <si>
    <t xml:space="preserve">mpmg_nota_fiscal_1067-2024_unid_1091_contrato_115-22 </t>
  </si>
  <si>
    <t xml:space="preserve">mpmg_nota_fiscal_1079-2024_unid_1091_contrato_115-22 </t>
  </si>
  <si>
    <t xml:space="preserve">mpmg_nota_fiscal_1080-2024_unid_1091_contrato_115-22 </t>
  </si>
  <si>
    <t xml:space="preserve">mpmg_nota_fiscal_17-2024_unid_1091_contrato_115-22 </t>
  </si>
  <si>
    <t xml:space="preserve">mpmg_nota_fiscal_1-2024_unid_1091_contrato_108-22 </t>
  </si>
  <si>
    <t xml:space="preserve">mpmg_nota_fiscal_16-2024_unid_1091_contrato_075-22 </t>
  </si>
  <si>
    <t>mpmg_nota_fiscal_7931-2024_unid_1091_contrato_19.16.3901.0141379.2023.66</t>
  </si>
  <si>
    <t>mpmg_nota_fiscal_594444-2024_unid_1091_contrato_200-20</t>
  </si>
  <si>
    <t>mpmg_nota_fiscal_47385-2024_unid_1091_contrato_009-23</t>
  </si>
  <si>
    <t>mpmg_nota_fiscal_598004-2024_unid_1091_contrato_19.16.3688.0064796.2023.52</t>
  </si>
  <si>
    <t>mpmg_nota_fiscal_16-2024_unid_1091_contrato_19.16.3900.0162924.2022.78</t>
  </si>
  <si>
    <t xml:space="preserve">mpmg_nota_fiscal_46069-2024_unid_1091_contrato_017-33 </t>
  </si>
  <si>
    <t xml:space="preserve">mpmg_nota_fiscal_1-2024_unid_1091_contrato_168-18  </t>
  </si>
  <si>
    <t xml:space="preserve">mpmg_nota_fiscal_203984-2024_unid_1091_contrato_008-21 </t>
  </si>
  <si>
    <t xml:space="preserve">mpmg_nota_fiscal_1071002-2024_unid_1091_contrato_128-21 </t>
  </si>
  <si>
    <t xml:space="preserve">mpmg_nota_fiscal_1071838-2024_unid_1091_contrato_128-21 </t>
  </si>
  <si>
    <t xml:space="preserve">mpmg_nota_fiscal_7-2024_unid_1091_contrato_006-23 </t>
  </si>
  <si>
    <t xml:space="preserve">mpmg_nota_fiscal_607019-2024_unid_1091_contrato_088-21 </t>
  </si>
  <si>
    <t xml:space="preserve">mpmg_nota_fiscal_5226-2024_unid_1091_contrato_156-21 </t>
  </si>
  <si>
    <t xml:space="preserve">mpmg_nota_fiscal_68-2024_unid_1091_contrato_027-19 </t>
  </si>
  <si>
    <t xml:space="preserve">mpmg_nota_fiscal_4010-2024_unid_1091_contrato_057-23 </t>
  </si>
  <si>
    <t xml:space="preserve">mpmg_nota_fiscal_4011-2024_unid_1091_contrato_057-23 </t>
  </si>
  <si>
    <t xml:space="preserve">mpmg_nota_fiscal_10280-2024_unid_1091_contrato_118-22 </t>
  </si>
  <si>
    <t xml:space="preserve">mpmg_nota_fiscal_44129249-2024_unid_1091_contrato_091-19 </t>
  </si>
  <si>
    <t>mpmg_nota_fiscal_1131-2024_unid_1091_contrato_19.16.2178.0030247.2023.75</t>
  </si>
  <si>
    <t>mpmg_nota_fiscal_3-2024_unid_1091_contrato_19.16.3901.0138859.2023.12</t>
  </si>
  <si>
    <t xml:space="preserve">mpmg_nota_fiscal_10-2024_unid_1091_contrato_179-19 </t>
  </si>
  <si>
    <t xml:space="preserve">mpmg_nota_fiscal_132909-2024_unid_1091_contrato_098-23 </t>
  </si>
  <si>
    <t xml:space="preserve">mpmg_nota_fiscal_196506-2024_unid_1091_contrato_116-22 </t>
  </si>
  <si>
    <t xml:space="preserve">mpmg_nota_fiscal_2-2024_unid_1091_contrato_184-20 </t>
  </si>
  <si>
    <t xml:space="preserve">mpmg_nota_fiscal_145943-2024_unid_1091_contrato_141-19 </t>
  </si>
  <si>
    <t xml:space="preserve">mpmg_nota_fiscal_14990-2024_unid_1091_contrato_141-19 </t>
  </si>
  <si>
    <t xml:space="preserve">mpmg_nota_fiscal_153011-2024_unid_1091_contrato_141-19 </t>
  </si>
  <si>
    <t xml:space="preserve">mpmg_nota_fiscal_220856-2024_unid_1091_contrato_154-20 </t>
  </si>
  <si>
    <t xml:space="preserve">mpmg_nota_fiscal_26425-2024_unid_1091_contrato_145-19 </t>
  </si>
  <si>
    <t>mpmg_nota_fiscal_1-2024_unid_1091_contrato_19.16.3901.0138901.2023.42</t>
  </si>
  <si>
    <t xml:space="preserve">mpmg_nota_fiscal_2406-2024_unid_1091_contrato_138-22 </t>
  </si>
  <si>
    <t xml:space="preserve">mpmg_nota_fiscal_138-2024_unid_1091_contrato_139-22 </t>
  </si>
  <si>
    <t xml:space="preserve">mpmg_nota_fiscal_126936-2024_unid_1091_contrato_191-22 </t>
  </si>
  <si>
    <t xml:space="preserve">mpmg_nota_fiscal_RPA-21-2024_unid_1091_contrato_040-22 </t>
  </si>
  <si>
    <t xml:space="preserve">mpmg_nota_fiscal_41104-2024_unid_1091_contrato_103-23 </t>
  </si>
  <si>
    <t xml:space="preserve">mpmg_nota_fiscal_8-2024_unid_1091_contrato_179-19 </t>
  </si>
  <si>
    <t>mpmg_nota_fiscal_358-2024_unid_1091_contrato_19.16.3901.0141301.2023.38</t>
  </si>
  <si>
    <t>mpmg_nota_fiscal_1-2024_unid_1091_contrato_19.16.3708.0075277.2023.05</t>
  </si>
  <si>
    <t xml:space="preserve">mpmg_nota_fiscal_4-2024_unid_1091_contrato_170-19 </t>
  </si>
  <si>
    <t xml:space="preserve">mpmg_nota_fiscal_478-2024_unid_1091_contrato_090-20 </t>
  </si>
  <si>
    <t xml:space="preserve">mpmg_nota_fiscal_479-2024_unid_1091_contrato_096-21 </t>
  </si>
  <si>
    <t xml:space="preserve">mpmg_nota_fiscal_480-2024_unid_1091_contrato_096-21 </t>
  </si>
  <si>
    <t xml:space="preserve">mpmg_nota_fiscal_4-2024_unid_1091_contrato_142-21 </t>
  </si>
  <si>
    <t xml:space="preserve">mpmg_nota_fiscal_153475-2024_unid_1091_contrato_227-18 </t>
  </si>
  <si>
    <t xml:space="preserve">mpmg_nota_fiscal_610185-2024_unid_1091_contrato_088-21 </t>
  </si>
  <si>
    <t xml:space="preserve">mpmg_nota_fiscal_610187-2024_unid_1091_contrato_088-21 </t>
  </si>
  <si>
    <t xml:space="preserve">mpmg_nota_fiscal_2-2024_unid_1091_contrato_032-19 </t>
  </si>
  <si>
    <t xml:space="preserve">mpmg_nota_fiscal_49-2024_unid_1091_contrato_141-19 </t>
  </si>
  <si>
    <t xml:space="preserve">mpmg_nota_fiscal_6201-2024_unid_1091_contrato_154-21 </t>
  </si>
  <si>
    <t xml:space="preserve">mpmg_nota_fiscal_41077-2024_unid_1091_contrato_089-23 </t>
  </si>
  <si>
    <t xml:space="preserve">mpmg_nota_fiscal_5-2024_unid_1091_contrato_142-21 </t>
  </si>
  <si>
    <t xml:space="preserve">mpmg_nota_fiscal_371-2024_unid_1091_contrato_190-21 </t>
  </si>
  <si>
    <t xml:space="preserve">mpmg_nota_fiscal_54-2024_unid_1091_contrato_141-19 </t>
  </si>
  <si>
    <t xml:space="preserve">mpmg_nota_fiscal_16582-2024_unid_1091_contrato_171-22 </t>
  </si>
  <si>
    <t xml:space="preserve">mpmg_nota_fiscal_16583-2024_unid_1091_contrato_171-22 </t>
  </si>
  <si>
    <t xml:space="preserve">mpmg_nota_fiscal_5-2024_unid_1091_contrato_129-22 </t>
  </si>
  <si>
    <t xml:space="preserve">mpmg_nota_fiscal_4-2024_unid_1091_contrato_109-18 </t>
  </si>
  <si>
    <t xml:space="preserve">mpmg_nota_fiscal_174-2024_unid_1091_contrato_083-23 </t>
  </si>
  <si>
    <t xml:space="preserve">mpmg_nota_fiscal_607021-2024_unid_1091_contrato_088-21 </t>
  </si>
  <si>
    <t xml:space="preserve">mpmg_nota_fiscal_610214-2024_unid_1091_contrato_088-21 </t>
  </si>
  <si>
    <t xml:space="preserve">mpmg_nota_fiscal_RPA-13-2024_unid_1091_contrato_002-21 </t>
  </si>
  <si>
    <t xml:space="preserve">mpmg_nota_fiscal_9110-2024_unid_1091_contrato_069-20 </t>
  </si>
  <si>
    <t xml:space="preserve">mpmg_nota_fiscal_9114-2024_unid_1091_contrato_069-20 </t>
  </si>
  <si>
    <t xml:space="preserve">mpmg_nota_fiscal_26-2024_unid_1091_contrato_078-23 </t>
  </si>
  <si>
    <t xml:space="preserve">mpmg_nota_fiscal_RPA-25-2024_unid_1091_contrato_027-23 </t>
  </si>
  <si>
    <t xml:space="preserve">mpmg_nota_fiscal_14268078-2024_unid_1091_contrato_204-20 </t>
  </si>
  <si>
    <t xml:space="preserve">mpmg_nota_fiscal_6472686-2024_unid_1091_contrato_204-20 </t>
  </si>
  <si>
    <t>mpmg_nota_fiscal_RPA-21-2024_unid_1091_contrato_19.16.0300.0033725.2023.08</t>
  </si>
  <si>
    <t>mpmg_nota_fiscal_RPA-11-2024_unid_1091_contrato_19.16.1799.0077094.2023.48</t>
  </si>
  <si>
    <t>mpmg_nota_fiscal_19-2024_unid_1091_contrato_19.16.3901.0149095.2023.90</t>
  </si>
  <si>
    <t xml:space="preserve">mpmg_nota_fiscal_91852860-2024_unid_1091_contrato_176-18 </t>
  </si>
  <si>
    <t xml:space="preserve">mpmg_nota_fiscal_9112-2024_unid_1091_contrato_069-20 </t>
  </si>
  <si>
    <t xml:space="preserve">mpmg_nota_fiscal_9109-2024_unid_1091_contrato_069-20 </t>
  </si>
  <si>
    <t xml:space="preserve">mpmg_nota_fiscal_2219-2024_unid_1091_contrato_169-21 </t>
  </si>
  <si>
    <t xml:space="preserve">mpmg_nota_fiscal_335-2024_unid_1091_contrato_066-23 </t>
  </si>
  <si>
    <t xml:space="preserve">mpmg_nota_fiscal_32327-2024_unid_1091_contrato_036-19 </t>
  </si>
  <si>
    <t xml:space="preserve">mpmg_nota_fiscal_148224-2024_unid_1091_contrato_141-19 </t>
  </si>
  <si>
    <t>mpmg_nota_fiscal_9051620-2024_unid_1091_contrato_19.16.2145.0097033.2023.93</t>
  </si>
  <si>
    <t xml:space="preserve">mpmg_nota_fiscal_42-2024_unid_1091_contrato_001-23 </t>
  </si>
  <si>
    <t xml:space="preserve">mpmg_nota_fiscal_14151-2024_unid_1091_contrato_001-23 </t>
  </si>
  <si>
    <t xml:space="preserve">mpmg_nota_fiscal_14153-2024_unid_1091_contrato_001-23 </t>
  </si>
  <si>
    <t xml:space="preserve">mpmg_nota_fiscal_20479-2024_unid_1091_contrato_099-23 </t>
  </si>
  <si>
    <t xml:space="preserve">mpmg_nota_fiscal_RPA-01-2024_unid_1091_contrato_044-23 </t>
  </si>
  <si>
    <t xml:space="preserve">mpmg_nota_fiscal_16581-2024_unid_1091_contrato_171-22 </t>
  </si>
  <si>
    <t>mpmg_nota_fiscal_73-2024_unid_1091_contrato_ED.CRED.001-19</t>
  </si>
  <si>
    <t xml:space="preserve">mpmg_nota_fiscal_9113-2024_unid_1091_contrato_069-20 </t>
  </si>
  <si>
    <t xml:space="preserve">mpmg_nota_fiscal_9111-2024_unid_1091_contrato_069-20 </t>
  </si>
  <si>
    <t xml:space="preserve">mpmg_nota_fiscal_147072-2024_unid_1091_contrato_141-19 </t>
  </si>
  <si>
    <t xml:space="preserve">mpmg_nota_fiscal_RPA-08-2024_unid_1091_contrato_051-22 </t>
  </si>
  <si>
    <t xml:space="preserve">mpmg_nota_fiscal_983-2024_unid_1091_contrato_029-23 </t>
  </si>
  <si>
    <t xml:space="preserve">mpmg_nota_fiscal_274-2024_unid_1091_contrato_213-20 </t>
  </si>
  <si>
    <t>mpmg_nota_fiscal_RPA-01-2024_unid_1091_contrato_19.16.1603.0061693.2023.66</t>
  </si>
  <si>
    <t>mpmg_nota_fiscal_238324-2024_unid_1091_contrato_007-21</t>
  </si>
  <si>
    <t>mpmg_nota_fiscal_2506-2024_unid_1091_contrato_19.16.2481.0108847.2023.55</t>
  </si>
  <si>
    <t xml:space="preserve">mpmg_nota_fiscal_55-2024_unid_1091_contrato_002-20 </t>
  </si>
  <si>
    <t xml:space="preserve">mpmg_nota_fiscal_10-2024_unid_1091_contrato_186-20 </t>
  </si>
  <si>
    <t xml:space="preserve">mpmg_nota_fiscal_9-2024_unid_1091_contrato_184-19 </t>
  </si>
  <si>
    <t xml:space="preserve">mpmg_nota_fiscal_8-2024_unid_1091_contrato_140-18 </t>
  </si>
  <si>
    <t xml:space="preserve">mpmg_nota_fiscal_51-2024_unid_1091_contrato_182-18 </t>
  </si>
  <si>
    <t xml:space="preserve">mpmg_nota_fiscal_52-2024_unid_1091_contrato_170-22 </t>
  </si>
  <si>
    <t xml:space="preserve">mpmg_nota_fiscal_12-2024_unid_1091_contrato_196-19 </t>
  </si>
  <si>
    <t xml:space="preserve">mpmg_nota_fiscal_2331-2024_unid_1091_contrato_169-21 </t>
  </si>
  <si>
    <t xml:space="preserve">mpmg_nota_fiscal_10704546-2024_unid_1091_contrato_223-18 </t>
  </si>
  <si>
    <t xml:space="preserve">mpmg_nota_fiscal_63-2024_unid_1091_contrato_156-21 </t>
  </si>
  <si>
    <t>mpmg_nota_fiscal_510-2024_unid_1091_contrato_19.16.2480.0136520.2023.90</t>
  </si>
  <si>
    <t xml:space="preserve">mpmg_nota_fiscal_980-2024_unid_1091_contrato_029-23 </t>
  </si>
  <si>
    <t xml:space="preserve">mpmg_nota_fiscal_597986-2024_unid_1091_contrato_107-21 </t>
  </si>
  <si>
    <t xml:space="preserve">mpmg_nota_fiscal_RPA-02-2024_unid_1091_contrato_144-22 </t>
  </si>
  <si>
    <t xml:space="preserve">mpmg_nota_fiscal_RPA-04-2024_unid_1091_contrato_065-23 </t>
  </si>
  <si>
    <t xml:space="preserve">mpmg_nota_fiscal_RPA-36-2024_unid_1091_contrato_036-20 </t>
  </si>
  <si>
    <t xml:space="preserve">mpmg_nota_fiscal_223779-2024_unid_1091_contrato_008-21 </t>
  </si>
  <si>
    <t>mpmg_nota_fiscal_508-2024_unid_1091_contrato_19.16.3901.0099263.2023.67</t>
  </si>
  <si>
    <t>mpmg_nota_fiscal_512-2024_unid_1091_contrato_19.16.3901.0099263.2023.67</t>
  </si>
  <si>
    <t xml:space="preserve">mpmg_nota_fiscal_6-2024_unid_1091_contrato_084-23 </t>
  </si>
  <si>
    <t xml:space="preserve">mpmg_nota_fiscal_151061-2024_unid_1091_contrato_227-18 </t>
  </si>
  <si>
    <t xml:space="preserve">mpmg_nota_fiscal_8-2024_unid_1091_contrato_069-23 </t>
  </si>
  <si>
    <t xml:space="preserve">mpmg_nota_fiscal_740-2024_unid_1091_contrato_216-20 </t>
  </si>
  <si>
    <t xml:space="preserve">mpmg_nota_fiscal_10-2024_unid_1091_contrato_006-23 </t>
  </si>
  <si>
    <t xml:space="preserve">mpmg_nota_fiscal_2109-2024_unid_1091_contrato_143-22 </t>
  </si>
  <si>
    <t xml:space="preserve">mpmg_nota_fiscal_2113-2024_unid_1091_contrato_143-22 </t>
  </si>
  <si>
    <t xml:space="preserve">mpmg_nota_fiscal_2114-2024_unid_1091_contrato_143-22 </t>
  </si>
  <si>
    <t xml:space="preserve">mpmg_nota_fiscal_2115-2024_unid_1091_contrato_143-22 </t>
  </si>
  <si>
    <t xml:space="preserve">mpmg_nota_fiscal_2116-2024_unid_1091_contrato_143-22 </t>
  </si>
  <si>
    <t xml:space="preserve">mpmg_nota_fiscal_2117-2024_unid_1091_contrato_143-22 </t>
  </si>
  <si>
    <t xml:space="preserve">mpmg_nota_fiscal_2118-2024_unid_1091_contrato_143-22 </t>
  </si>
  <si>
    <t xml:space="preserve">mpmg_nota_fiscal_2119-2024_unid_1091_contrato_143-22 </t>
  </si>
  <si>
    <t xml:space="preserve">mpmg_nota_fiscal_2120-2024_unid_1091_contrato_143-22 </t>
  </si>
  <si>
    <t xml:space="preserve">mpmg_nota_fiscal_2121-2024_unid_1091_contrato_143-22 </t>
  </si>
  <si>
    <t xml:space="preserve">mpmg_nota_fiscal_2122-2024_unid_1091_contrato_143-22 </t>
  </si>
  <si>
    <t xml:space="preserve">mpmg_nota_fiscal_2123-2024_unid_1091_contrato_143-22 </t>
  </si>
  <si>
    <t xml:space="preserve">mpmg_nota_fiscal_2125-2024_unid_1091_contrato_143-22 </t>
  </si>
  <si>
    <t xml:space="preserve">mpmg_nota_fiscal_2126-2024_unid_1091_contrato_143-22 </t>
  </si>
  <si>
    <t>mpmg_nota_fiscal_239544-2024_unid_1091_contrato_204-22</t>
  </si>
  <si>
    <t>mpmg_nota_fiscal_56-2024_unid_1091_contrato_041-23</t>
  </si>
  <si>
    <t>mpmg_nota_fiscal_1123-2024_unid_1091_contrato_178-19</t>
  </si>
  <si>
    <t>mpmg_nota_fiscal_RPA-70-2024_unid_1091_contrato_064-23</t>
  </si>
  <si>
    <t xml:space="preserve">mpmg_nota_fiscal_1219-2024_unid_1091_contrato_137-22 </t>
  </si>
  <si>
    <t>19.16.0270.0000562/2024-61</t>
  </si>
  <si>
    <t>19.16.3914.0001394/2024-52</t>
  </si>
  <si>
    <t xml:space="preserve">mpmg_nota_fiscal_RPA-10-2024_unid_1091_contrato_019-23 </t>
  </si>
  <si>
    <t>90.347.840/0063-10</t>
  </si>
  <si>
    <t>12.782.050/0001-57</t>
  </si>
  <si>
    <t xml:space="preserve">mpmg_nota_fiscal_423-2024_unid_1091_contrato_062-21 </t>
  </si>
  <si>
    <t xml:space="preserve"> 00.028.986/0012-60</t>
  </si>
  <si>
    <t>00.028.986/0055-09</t>
  </si>
  <si>
    <t>00.028.986/0011-80</t>
  </si>
  <si>
    <t>36.593.318/0001-70</t>
  </si>
  <si>
    <t>FINA ESTAMPA CARIMBOS LTDA</t>
  </si>
  <si>
    <t>01.536.865/0001-30</t>
  </si>
  <si>
    <t>20.917.322/0001-07</t>
  </si>
  <si>
    <t>00.028.986/0012-60</t>
  </si>
  <si>
    <t>19.16.2480.0013130/2024-55</t>
  </si>
  <si>
    <t>RPA10</t>
  </si>
  <si>
    <t>RPA08</t>
  </si>
  <si>
    <t>RPASN</t>
  </si>
  <si>
    <t>RPA01</t>
  </si>
  <si>
    <t>RPA14</t>
  </si>
  <si>
    <t>RPA21</t>
  </si>
  <si>
    <t>RPA13</t>
  </si>
  <si>
    <t>RPA25</t>
  </si>
  <si>
    <t>RPA11</t>
  </si>
  <si>
    <t>RPA02</t>
  </si>
  <si>
    <t>RPA04</t>
  </si>
  <si>
    <t>RPA36</t>
  </si>
  <si>
    <t>RPA70</t>
  </si>
  <si>
    <t>https://transparencia.mpmg.mp.br/download/notas_fiscais/prestacao_de_servicos/2024/01/mpmg_nota_fiscal_10561-2024_unid_1091_contrato_003-21.pdf</t>
  </si>
  <si>
    <t>https://transparencia.mpmg.mp.br/download/notas_fiscais/prestacao_de_servicos/2024/01/mpmg_nota_fiscal_7931-2024_unid_1091_contrato_19.16.3901.0141379.2023.66.pdf</t>
  </si>
  <si>
    <t>https://transparencia.mpmg.mp.br/download/notas_fiscais/prestacao_de_servicos/2024/01/mpmg_nota_fiscal_594444-2024_unid_1091_contrato_200-20.pdf</t>
  </si>
  <si>
    <t>https://transparencia.mpmg.mp.br/download/notas_fiscais/prestacao_de_servicos/2024/01/mpmg_nota_fiscal_47385-2024_unid_1091_contrato_009-23.pdf</t>
  </si>
  <si>
    <t>https://transparencia.mpmg.mp.br/download/notas_fiscais/prestacao_de_servicos/2024/01/mpmg_nota_fiscal_598004-2024_unid_1091_contrato_19.16.3688.0064796.2023.52.pdf</t>
  </si>
  <si>
    <t>https://transparencia.mpmg.mp.br/download/notas_fiscais/prestacao_de_servicos/2024/01/mpmg_nota_fiscal_16-2024_unid_1091_contrato_19.16.3900.0162924.2022.78.pdf</t>
  </si>
  <si>
    <t>https://transparencia.mpmg.mp.br/download/notas_fiscais/prestacao_de_servicos/2024/01/mpmg_nota_fiscal_1131-2024_unid_1091_contrato_19.16.2178.0030247.2023.75.pdf</t>
  </si>
  <si>
    <t>https://transparencia.mpmg.mp.br/download/notas_fiscais/prestacao_de_servicos/2024/01/mpmg_nota_fiscal_3-2024_unid_1091_contrato_19.16.3901.0138859.2023.12.pdf</t>
  </si>
  <si>
    <t>https://transparencia.mpmg.mp.br/download/notas_fiscais/prestacao_de_servicos/2024/01/mpmg_nota_fiscal_1-2024_unid_1091_contrato_19.16.3901.0138901.2023.42.pdf</t>
  </si>
  <si>
    <t>https://transparencia.mpmg.mp.br/download/notas_fiscais/prestacao_de_servicos/2024/01/mpmg_nota_fiscal_358-2024_unid_1091_contrato_19.16.3901.0141301.2023.38.pdf</t>
  </si>
  <si>
    <t>https://transparencia.mpmg.mp.br/download/notas_fiscais/prestacao_de_servicos/2024/01/mpmg_nota_fiscal_1-2024_unid_1091_contrato_19.16.3708.0075277.2023.05.pdf</t>
  </si>
  <si>
    <t>https://transparencia.mpmg.mp.br/download/notas_fiscais/prestacao_de_servicos/2024/01/mpmg_nota_fiscal_RPA-21-2024_unid_1091_contrato_19.16.0300.0033725.2023.08.pdf</t>
  </si>
  <si>
    <t>https://transparencia.mpmg.mp.br/download/notas_fiscais/prestacao_de_servicos/2024/01/mpmg_nota_fiscal_RPA-11-2024_unid_1091_contrato_19.16.1799.0077094.2023.48.pdf</t>
  </si>
  <si>
    <t>https://transparencia.mpmg.mp.br/download/notas_fiscais/prestacao_de_servicos/2024/01/mpmg_nota_fiscal_19-2024_unid_1091_contrato_19.16.3901.0149095.2023.90.pdf</t>
  </si>
  <si>
    <t>https://transparencia.mpmg.mp.br/download/notas_fiscais/prestacao_de_servicos/2024/01/mpmg_nota_fiscal_9051620-2024_unid_1091_contrato_19.16.2145.0097033.2023.93.pdf</t>
  </si>
  <si>
    <t>https://transparencia.mpmg.mp.br/download/notas_fiscais/prestacao_de_servicos/2024/01/mpmg_nota_fiscal_73-2024_unid_1091_contrato_ED.CRED.001-19.pdf</t>
  </si>
  <si>
    <t>https://transparencia.mpmg.mp.br/download/notas_fiscais/prestacao_de_servicos/2024/01/mpmg_nota_fiscal_RPA-01-2024_unid_1091_contrato_19.16.1603.0061693.2023.66.pdf</t>
  </si>
  <si>
    <t>https://transparencia.mpmg.mp.br/download/notas_fiscais/prestacao_de_servicos/2024/01/mpmg_nota_fiscal_238324-2024_unid_1091_contrato_007-21.pdf</t>
  </si>
  <si>
    <t>https://transparencia.mpmg.mp.br/download/notas_fiscais/prestacao_de_servicos/2024/01/mpmg_nota_fiscal_2506-2024_unid_1091_contrato_19.16.2481.0108847.2023.55.pdf</t>
  </si>
  <si>
    <t>https://transparencia.mpmg.mp.br/download/notas_fiscais/prestacao_de_servicos/2024/01/mpmg_nota_fiscal_510-2024_unid_1091_contrato_19.16.2480.0136520.2023.90.pdf</t>
  </si>
  <si>
    <t>https://transparencia.mpmg.mp.br/download/notas_fiscais/prestacao_de_servicos/2024/01/mpmg_nota_fiscal_508-2024_unid_1091_contrato_19.16.3901.0099263.2023.67.pdf</t>
  </si>
  <si>
    <t>https://transparencia.mpmg.mp.br/download/notas_fiscais/prestacao_de_servicos/2024/01/mpmg_nota_fiscal_512-2024_unid_1091_contrato_19.16.3901.0099263.2023.67.pdf</t>
  </si>
  <si>
    <t>https://transparencia.mpmg.mp.br/download/notas_fiscais/prestacao_de_servicos/2024/01/mpmg_nota_fiscal_239544-2024_unid_1091_contrato_204-22.pdf</t>
  </si>
  <si>
    <t>https://transparencia.mpmg.mp.br/download/notas_fiscais/prestacao_de_servicos/2024/01/mpmg_nota_fiscal_56-2024_unid_1091_contrato_041-23.pdf</t>
  </si>
  <si>
    <t>https://transparencia.mpmg.mp.br/download/notas_fiscais/prestacao_de_servicos/2024/01/mpmg_nota_fiscal_1123-2024_unid_1091_contrato_178-19.pdf</t>
  </si>
  <si>
    <t>https://transparencia.mpmg.mp.br/download/notas_fiscais/prestacao_de_servicos/2024/01/mpmg_nota_fiscal_RPA-70-2024_unid_1091_contrato_064-23.pdf</t>
  </si>
  <si>
    <t>https://transparencia.mpmg.mp.br/download/notas_fiscais/prestacao_de_servicos/2024/01/mpmg_nota_fiscal_18-2024_unid_1091_contrato_069-19.pdf</t>
  </si>
  <si>
    <t>https://transparencia.mpmg.mp.br/download/notas_fiscais/prestacao_de_servicos/2024/01/mpmg_nota_fiscal_67145-2024_unid_1091_contrato_141-19.pdf</t>
  </si>
  <si>
    <t>https://transparencia.mpmg.mp.br/download/notas_fiscais/prestacao_de_servicos/2024/01/mpmg_nota_fiscal_74489-2024_unid_1091_contrato_141-19.pdf</t>
  </si>
  <si>
    <t>https://transparencia.mpmg.mp.br/download/notas_fiscais/prestacao_de_servicos/2024/01/mpmg_nota_fiscal_438-2024_unid_1091_contrato_073-23.pdf</t>
  </si>
  <si>
    <t>https://transparencia.mpmg.mp.br/download/notas_fiscais/prestacao_de_servicos/2024/01/mpmg_nota_fiscal_1-2024_unid_1091_contrato_170-20.pdf</t>
  </si>
  <si>
    <t>https://transparencia.mpmg.mp.br/download/notas_fiscais/prestacao_de_servicos/2024/01/mpmg_nota_fiscal_2-2024_unid_1091_contrato_170-20.pdf</t>
  </si>
  <si>
    <t>https://transparencia.mpmg.mp.br/download/notas_fiscais/prestacao_de_servicos/2024/01/mpmg_nota_fiscal_3798849-2024_unid_1091_contrato_189-22.pdf</t>
  </si>
  <si>
    <t>https://transparencia.mpmg.mp.br/download/notas_fiscais/prestacao_de_servicos/2024/01/mpmg_nota_fiscal_26424-2024_unid_1091_contrato_145-19.pdf</t>
  </si>
  <si>
    <t>https://transparencia.mpmg.mp.br/download/notas_fiscais/prestacao_de_servicos/2024/01/mpmg_nota_fiscal_151990-2024_unid_1091_contrato_227-18.pdf</t>
  </si>
  <si>
    <t>https://transparencia.mpmg.mp.br/download/notas_fiscais/prestacao_de_servicos/2024/01/mpmg_nota_fiscal_26419-2024_unid_1091_contrato_067-20.pdf</t>
  </si>
  <si>
    <t>https://transparencia.mpmg.mp.br/download/notas_fiscais/prestacao_de_servicos/2024/01/mpmg_nota_fiscal_1219-2024_unid_1091_contrato_137-22.pdf</t>
  </si>
  <si>
    <t>https://transparencia.mpmg.mp.br/download/notas_fiscais/prestacao_de_servicos/2024/01/mpmg_nota_fiscal_RPA-SN-2024_unid_1091_contrato_086-23.pdf</t>
  </si>
  <si>
    <t>https://transparencia.mpmg.mp.br/download/notas_fiscais/prestacao_de_servicos/2024/01/mpmg_nota_fiscal_23.24.0001368.21-2024_unid_1091_contrato_016-23.pdf</t>
  </si>
  <si>
    <t>https://transparencia.mpmg.mp.br/download/notas_fiscais/prestacao_de_servicos/2024/01/mpmg_nota_fiscal_20-2024_unid_1091_contrato_033-21.pdf</t>
  </si>
  <si>
    <t>https://transparencia.mpmg.mp.br/download/notas_fiscais/prestacao_de_servicos/2024/01/mpmg_nota_fiscal_11-2024_unid_1091_contrato_226-18.pdf</t>
  </si>
  <si>
    <t>https://transparencia.mpmg.mp.br/download/notas_fiscais/prestacao_de_servicos/2024/01/mpmg_nota_fiscal_1011-2024_unid_1091_contrato_174-20.pdf</t>
  </si>
  <si>
    <t>https://transparencia.mpmg.mp.br/download/notas_fiscais/prestacao_de_servicos/2024/01/mpmg_nota_fiscal_324-2024_unid_1091_contrato_066-23.pdf</t>
  </si>
  <si>
    <t>https://transparencia.mpmg.mp.br/download/notas_fiscais/prestacao_de_servicos/2024/01/mpmg_nota_fiscal_2072-2024_unid_1091_contrato_109-22.pdf</t>
  </si>
  <si>
    <t>https://transparencia.mpmg.mp.br/download/notas_fiscais/prestacao_de_servicos/2024/01/mpmg_nota_fiscal_5777-2024_unid_1091_contrato_108-19.pdf</t>
  </si>
  <si>
    <t>https://transparencia.mpmg.mp.br/download/notas_fiscais/prestacao_de_servicos/2024/01/mpmg_nota_fiscal_8-2024_unid_1091_contrato_073-20.pdf</t>
  </si>
  <si>
    <t>https://transparencia.mpmg.mp.br/download/notas_fiscais/prestacao_de_servicos/2024/01/mpmg_nota_fiscal_6-2024_unid_1091_contrato_109-19.pdf</t>
  </si>
  <si>
    <t>https://transparencia.mpmg.mp.br/download/notas_fiscais/prestacao_de_servicos/2024/01/mpmg_nota_fiscal_RPA-10-2024_unid_1091_contrato_019-23.pdf</t>
  </si>
  <si>
    <t>https://transparencia.mpmg.mp.br/download/notas_fiscais/prestacao_de_servicos/2024/01/mpmg_nota_fiscal_41864-2024_unid_1091_contrato_001-23.pdf</t>
  </si>
  <si>
    <t>https://transparencia.mpmg.mp.br/download/notas_fiscais/prestacao_de_servicos/2024/01/mpmg_nota_fiscal_41865-2024_unid_1091_contrato_001-23.pdf</t>
  </si>
  <si>
    <t>https://transparencia.mpmg.mp.br/download/notas_fiscais/prestacao_de_servicos/2024/01/mpmg_nota_fiscal_38381-2024_unid_1091_contrato_001-23.pdf</t>
  </si>
  <si>
    <t>https://transparencia.mpmg.mp.br/download/notas_fiscais/prestacao_de_servicos/2024/01/mpmg_nota_fiscal_41863-2024_unid_1091_contrato_001-23.pdf</t>
  </si>
  <si>
    <t>https://transparencia.mpmg.mp.br/download/notas_fiscais/prestacao_de_servicos/2024/01/mpmg_nota_fiscal_14118-2024_unid_1091_contrato_001-23.pdf</t>
  </si>
  <si>
    <t>https://transparencia.mpmg.mp.br/download/notas_fiscais/prestacao_de_servicos/2024/01/mpmg_nota_fiscal_14119-2024_unid_1091_contrato_001-23.pdf</t>
  </si>
  <si>
    <t>https://transparencia.mpmg.mp.br/download/notas_fiscais/prestacao_de_servicos/2024/01/mpmg_nota_fiscal_13725-2024_unid_1091_contrato_001-23.pdf</t>
  </si>
  <si>
    <t>https://transparencia.mpmg.mp.br/download/notas_fiscais/prestacao_de_servicos/2024/01/mpmg_nota_fiscal_14117-2024_unid_1091_contrato_001-23.pdf</t>
  </si>
  <si>
    <t>https://transparencia.mpmg.mp.br/download/notas_fiscais/prestacao_de_servicos/2024/01/mpmg_nota_fiscal_14121-2024_unid_1091_contrato_001-23.pdf</t>
  </si>
  <si>
    <t>https://transparencia.mpmg.mp.br/download/notas_fiscais/prestacao_de_servicos/2024/01/mpmg_nota_fiscal_14122-2024_unid_1091_contrato_001-23.pdf</t>
  </si>
  <si>
    <t>https://transparencia.mpmg.mp.br/download/notas_fiscais/prestacao_de_servicos/2024/01/mpmg_nota_fiscal_13723-2024_unid_1091_contrato_001-23.pdf</t>
  </si>
  <si>
    <t>https://transparencia.mpmg.mp.br/download/notas_fiscais/prestacao_de_servicos/2024/01/mpmg_nota_fiscal_14120-2024_unid_1091_contrato_001-23.pdf</t>
  </si>
  <si>
    <t>https://transparencia.mpmg.mp.br/download/notas_fiscais/prestacao_de_servicos/2024/01/mpmg_nota_fiscal_601342-2024_unid_1091_contrato_088-21.pdf</t>
  </si>
  <si>
    <t>https://transparencia.mpmg.mp.br/download/notas_fiscais/prestacao_de_servicos/2024/01/mpmg_nota_fiscal_RPA-01-2024_unid_1091_contrato_028-23.pdf</t>
  </si>
  <si>
    <t>https://transparencia.mpmg.mp.br/download/notas_fiscais/prestacao_de_servicos/2024/01/mpmg_nota_fiscal_220193-2024_unid_1091_contrato_204-22.pdf</t>
  </si>
  <si>
    <t>https://transparencia.mpmg.mp.br/download/notas_fiscais/prestacao_de_servicos/2024/01/mpmg_nota_fiscal_206057-2024_unid_1091_contrato_007-21.pdf</t>
  </si>
  <si>
    <t>https://transparencia.mpmg.mp.br/download/notas_fiscais/prestacao_de_servicos/2024/01/mpmg_nota_fiscal_RPA-14-2024_unid_1091_contrato_179-22.pdf</t>
  </si>
  <si>
    <t>https://transparencia.mpmg.mp.br/download/notas_fiscais/prestacao_de_servicos/2024/01/mpmg_nota_fiscal_27-2024_unid_1091_contrato_203-22.pdf</t>
  </si>
  <si>
    <t>https://transparencia.mpmg.mp.br/download/notas_fiscais/prestacao_de_servicos/2024/01/mpmg_nota_fiscal_1067-2024_unid_1091_contrato_115-22.pdf</t>
  </si>
  <si>
    <t>https://transparencia.mpmg.mp.br/download/notas_fiscais/prestacao_de_servicos/2024/01/mpmg_nota_fiscal_1079-2024_unid_1091_contrato_115-22.pdf</t>
  </si>
  <si>
    <t>https://transparencia.mpmg.mp.br/download/notas_fiscais/prestacao_de_servicos/2024/01/mpmg_nota_fiscal_1080-2024_unid_1091_contrato_115-22.pdf</t>
  </si>
  <si>
    <t>https://transparencia.mpmg.mp.br/download/notas_fiscais/prestacao_de_servicos/2024/01/mpmg_nota_fiscal_17-2024_unid_1091_contrato_115-22.pdf</t>
  </si>
  <si>
    <t>https://transparencia.mpmg.mp.br/download/notas_fiscais/prestacao_de_servicos/2024/01/mpmg_nota_fiscal_1-2024_unid_1091_contrato_108-22.pdf</t>
  </si>
  <si>
    <t>https://transparencia.mpmg.mp.br/download/notas_fiscais/prestacao_de_servicos/2024/01/mpmg_nota_fiscal_16-2024_unid_1091_contrato_075-22.pdf</t>
  </si>
  <si>
    <t>https://transparencia.mpmg.mp.br/download/notas_fiscais/prestacao_de_servicos/2024/01/mpmg_nota_fiscal_46069-2024_unid_1091_contrato_017-33.pdf</t>
  </si>
  <si>
    <t>https://transparencia.mpmg.mp.br/download/notas_fiscais/prestacao_de_servicos/2024/01/mpmg_nota_fiscal_1-2024_unid_1091_contrato_168-18.pdf</t>
  </si>
  <si>
    <t>https://transparencia.mpmg.mp.br/download/notas_fiscais/prestacao_de_servicos/2024/01/mpmg_nota_fiscal_203984-2024_unid_1091_contrato_008-21.pdf</t>
  </si>
  <si>
    <t>https://transparencia.mpmg.mp.br/download/notas_fiscais/prestacao_de_servicos/2024/01/mpmg_nota_fiscal_1071002-2024_unid_1091_contrato_128-21.pdf</t>
  </si>
  <si>
    <t>https://transparencia.mpmg.mp.br/download/notas_fiscais/prestacao_de_servicos/2024/01/mpmg_nota_fiscal_1071838-2024_unid_1091_contrato_128-21.pdf</t>
  </si>
  <si>
    <t>https://transparencia.mpmg.mp.br/download/notas_fiscais/prestacao_de_servicos/2024/01/mpmg_nota_fiscal_7-2024_unid_1091_contrato_006-23.pdf</t>
  </si>
  <si>
    <t>https://transparencia.mpmg.mp.br/download/notas_fiscais/prestacao_de_servicos/2024/01/mpmg_nota_fiscal_607019-2024_unid_1091_contrato_088-21.pdf</t>
  </si>
  <si>
    <t>https://transparencia.mpmg.mp.br/download/notas_fiscais/prestacao_de_servicos/2024/01/mpmg_nota_fiscal_5226-2024_unid_1091_contrato_156-21.pdf</t>
  </si>
  <si>
    <t>https://transparencia.mpmg.mp.br/download/notas_fiscais/prestacao_de_servicos/2024/01/mpmg_nota_fiscal_68-2024_unid_1091_contrato_027-19.pdf</t>
  </si>
  <si>
    <t>https://transparencia.mpmg.mp.br/download/notas_fiscais/prestacao_de_servicos/2024/01/mpmg_nota_fiscal_4010-2024_unid_1091_contrato_057-23.pdf</t>
  </si>
  <si>
    <t>https://transparencia.mpmg.mp.br/download/notas_fiscais/prestacao_de_servicos/2024/01/mpmg_nota_fiscal_4011-2024_unid_1091_contrato_057-23.pdf</t>
  </si>
  <si>
    <t>https://transparencia.mpmg.mp.br/download/notas_fiscais/prestacao_de_servicos/2024/01/mpmg_nota_fiscal_10280-2024_unid_1091_contrato_118-22.pdf</t>
  </si>
  <si>
    <t>https://transparencia.mpmg.mp.br/download/notas_fiscais/prestacao_de_servicos/2024/01/mpmg_nota_fiscal_44129249-2024_unid_1091_contrato_091-19.pdf</t>
  </si>
  <si>
    <t>https://transparencia.mpmg.mp.br/download/notas_fiscais/prestacao_de_servicos/2024/01/mpmg_nota_fiscal_10-2024_unid_1091_contrato_179-19.pdf</t>
  </si>
  <si>
    <t>https://transparencia.mpmg.mp.br/download/notas_fiscais/prestacao_de_servicos/2024/01/mpmg_nota_fiscal_132909-2024_unid_1091_contrato_098-23.pdf</t>
  </si>
  <si>
    <t>https://transparencia.mpmg.mp.br/download/notas_fiscais/prestacao_de_servicos/2024/01/mpmg_nota_fiscal_196506-2024_unid_1091_contrato_116-22.pdf</t>
  </si>
  <si>
    <t>https://transparencia.mpmg.mp.br/download/notas_fiscais/prestacao_de_servicos/2024/01/mpmg_nota_fiscal_2-2024_unid_1091_contrato_184-20.pdf</t>
  </si>
  <si>
    <t>https://transparencia.mpmg.mp.br/download/notas_fiscais/prestacao_de_servicos/2024/01/mpmg_nota_fiscal_423-2024_unid_1091_contrato_062-21.pdf</t>
  </si>
  <si>
    <t>https://transparencia.mpmg.mp.br/download/notas_fiscais/prestacao_de_servicos/2024/01/mpmg_nota_fiscal_145943-2024_unid_1091_contrato_141-19.pdf</t>
  </si>
  <si>
    <t>https://transparencia.mpmg.mp.br/download/notas_fiscais/prestacao_de_servicos/2024/01/mpmg_nota_fiscal_14990-2024_unid_1091_contrato_141-19.pdf</t>
  </si>
  <si>
    <t>https://transparencia.mpmg.mp.br/download/notas_fiscais/prestacao_de_servicos/2024/01/mpmg_nota_fiscal_153011-2024_unid_1091_contrato_141-19.pdf</t>
  </si>
  <si>
    <t>https://transparencia.mpmg.mp.br/download/notas_fiscais/prestacao_de_servicos/2024/01/mpmg_nota_fiscal_220856-2024_unid_1091_contrato_154-20.pdf</t>
  </si>
  <si>
    <t>https://transparencia.mpmg.mp.br/download/notas_fiscais/prestacao_de_servicos/2024/01/mpmg_nota_fiscal_26425-2024_unid_1091_contrato_145-19.pdf</t>
  </si>
  <si>
    <t>https://transparencia.mpmg.mp.br/download/notas_fiscais/prestacao_de_servicos/2024/01/mpmg_nota_fiscal_2406-2024_unid_1091_contrato_138-22.pdf</t>
  </si>
  <si>
    <t>https://transparencia.mpmg.mp.br/download/notas_fiscais/prestacao_de_servicos/2024/01/mpmg_nota_fiscal_138-2024_unid_1091_contrato_139-22.pdf</t>
  </si>
  <si>
    <t>https://transparencia.mpmg.mp.br/download/notas_fiscais/prestacao_de_servicos/2024/01/mpmg_nota_fiscal_126936-2024_unid_1091_contrato_191-22.pdf</t>
  </si>
  <si>
    <t>https://transparencia.mpmg.mp.br/download/notas_fiscais/prestacao_de_servicos/2024/01/mpmg_nota_fiscal_RPA-21-2024_unid_1091_contrato_040-22.pdf</t>
  </si>
  <si>
    <t>https://transparencia.mpmg.mp.br/download/notas_fiscais/prestacao_de_servicos/2024/01/mpmg_nota_fiscal_41104-2024_unid_1091_contrato_103-23.pdf</t>
  </si>
  <si>
    <t>https://transparencia.mpmg.mp.br/download/notas_fiscais/prestacao_de_servicos/2024/01/mpmg_nota_fiscal_8-2024_unid_1091_contrato_179-19.pdf</t>
  </si>
  <si>
    <t>https://transparencia.mpmg.mp.br/download/notas_fiscais/prestacao_de_servicos/2024/01/mpmg_nota_fiscal_4-2024_unid_1091_contrato_170-19.pdf</t>
  </si>
  <si>
    <t>https://transparencia.mpmg.mp.br/download/notas_fiscais/prestacao_de_servicos/2024/01/mpmg_nota_fiscal_478-2024_unid_1091_contrato_090-20.pdf</t>
  </si>
  <si>
    <t>https://transparencia.mpmg.mp.br/download/notas_fiscais/prestacao_de_servicos/2024/01/mpmg_nota_fiscal_479-2024_unid_1091_contrato_096-21.pdf</t>
  </si>
  <si>
    <t>https://transparencia.mpmg.mp.br/download/notas_fiscais/prestacao_de_servicos/2024/01/mpmg_nota_fiscal_480-2024_unid_1091_contrato_096-21.pdf</t>
  </si>
  <si>
    <t>https://transparencia.mpmg.mp.br/download/notas_fiscais/prestacao_de_servicos/2024/01/mpmg_nota_fiscal_4-2024_unid_1091_contrato_142-21.pdf</t>
  </si>
  <si>
    <t>https://transparencia.mpmg.mp.br/download/notas_fiscais/prestacao_de_servicos/2024/01/mpmg_nota_fiscal_153475-2024_unid_1091_contrato_227-18.pdf</t>
  </si>
  <si>
    <t>https://transparencia.mpmg.mp.br/download/notas_fiscais/prestacao_de_servicos/2024/01/mpmg_nota_fiscal_610185-2024_unid_1091_contrato_088-21.pdf</t>
  </si>
  <si>
    <t>https://transparencia.mpmg.mp.br/download/notas_fiscais/prestacao_de_servicos/2024/01/mpmg_nota_fiscal_610187-2024_unid_1091_contrato_088-21.pdf</t>
  </si>
  <si>
    <t>https://transparencia.mpmg.mp.br/download/notas_fiscais/prestacao_de_servicos/2024/01/mpmg_nota_fiscal_2-2024_unid_1091_contrato_032-19.pdf</t>
  </si>
  <si>
    <t>https://transparencia.mpmg.mp.br/download/notas_fiscais/prestacao_de_servicos/2024/01/mpmg_nota_fiscal_49-2024_unid_1091_contrato_141-19.pdf</t>
  </si>
  <si>
    <t>https://transparencia.mpmg.mp.br/download/notas_fiscais/prestacao_de_servicos/2024/01/mpmg_nota_fiscal_6201-2024_unid_1091_contrato_154-21.pdf</t>
  </si>
  <si>
    <t>https://transparencia.mpmg.mp.br/download/notas_fiscais/prestacao_de_servicos/2024/01/mpmg_nota_fiscal_41077-2024_unid_1091_contrato_089-23.pdf</t>
  </si>
  <si>
    <t>https://transparencia.mpmg.mp.br/download/notas_fiscais/prestacao_de_servicos/2024/01/mpmg_nota_fiscal_5-2024_unid_1091_contrato_142-21.pdf</t>
  </si>
  <si>
    <t>https://transparencia.mpmg.mp.br/download/notas_fiscais/prestacao_de_servicos/2024/01/mpmg_nota_fiscal_371-2024_unid_1091_contrato_190-21.pdf</t>
  </si>
  <si>
    <t>https://transparencia.mpmg.mp.br/download/notas_fiscais/prestacao_de_servicos/2024/01/mpmg_nota_fiscal_54-2024_unid_1091_contrato_141-19.pdf</t>
  </si>
  <si>
    <t>https://transparencia.mpmg.mp.br/download/notas_fiscais/prestacao_de_servicos/2024/01/mpmg_nota_fiscal_16582-2024_unid_1091_contrato_171-22.pdf</t>
  </si>
  <si>
    <t>https://transparencia.mpmg.mp.br/download/notas_fiscais/prestacao_de_servicos/2024/01/mpmg_nota_fiscal_16583-2024_unid_1091_contrato_171-22.pdf</t>
  </si>
  <si>
    <t>https://transparencia.mpmg.mp.br/download/notas_fiscais/prestacao_de_servicos/2024/01/mpmg_nota_fiscal_5-2024_unid_1091_contrato_129-22.pdf</t>
  </si>
  <si>
    <t>https://transparencia.mpmg.mp.br/download/notas_fiscais/prestacao_de_servicos/2024/01/mpmg_nota_fiscal_4-2024_unid_1091_contrato_109-18.pdf</t>
  </si>
  <si>
    <t>https://transparencia.mpmg.mp.br/download/notas_fiscais/prestacao_de_servicos/2024/01/mpmg_nota_fiscal_174-2024_unid_1091_contrato_083-23.pdf</t>
  </si>
  <si>
    <t>https://transparencia.mpmg.mp.br/download/notas_fiscais/prestacao_de_servicos/2024/01/mpmg_nota_fiscal_607021-2024_unid_1091_contrato_088-21.pdf</t>
  </si>
  <si>
    <t>https://transparencia.mpmg.mp.br/download/notas_fiscais/prestacao_de_servicos/2024/01/mpmg_nota_fiscal_610214-2024_unid_1091_contrato_088-21.pdf</t>
  </si>
  <si>
    <t>https://transparencia.mpmg.mp.br/download/notas_fiscais/prestacao_de_servicos/2024/01/mpmg_nota_fiscal_RPA-13-2024_unid_1091_contrato_002-21.pdf</t>
  </si>
  <si>
    <t>https://transparencia.mpmg.mp.br/download/notas_fiscais/prestacao_de_servicos/2024/01/mpmg_nota_fiscal_9110-2024_unid_1091_contrato_069-20.pdf</t>
  </si>
  <si>
    <t>https://transparencia.mpmg.mp.br/download/notas_fiscais/prestacao_de_servicos/2024/01/mpmg_nota_fiscal_9114-2024_unid_1091_contrato_069-20.pdf</t>
  </si>
  <si>
    <t>https://transparencia.mpmg.mp.br/download/notas_fiscais/prestacao_de_servicos/2024/01/mpmg_nota_fiscal_26-2024_unid_1091_contrato_078-23.pdf</t>
  </si>
  <si>
    <t>https://transparencia.mpmg.mp.br/download/notas_fiscais/prestacao_de_servicos/2024/01/mpmg_nota_fiscal_RPA-25-2024_unid_1091_contrato_027-23.pdf</t>
  </si>
  <si>
    <t>https://transparencia.mpmg.mp.br/download/notas_fiscais/prestacao_de_servicos/2024/01/mpmg_nota_fiscal_14268078-2024_unid_1091_contrato_204-20.pdf</t>
  </si>
  <si>
    <t>https://transparencia.mpmg.mp.br/download/notas_fiscais/prestacao_de_servicos/2024/01/mpmg_nota_fiscal_6472686-2024_unid_1091_contrato_204-20.pdf</t>
  </si>
  <si>
    <t>https://transparencia.mpmg.mp.br/download/notas_fiscais/prestacao_de_servicos/2024/01/mpmg_nota_fiscal_91852860-2024_unid_1091_contrato_176-18.pdf</t>
  </si>
  <si>
    <t>https://transparencia.mpmg.mp.br/download/notas_fiscais/prestacao_de_servicos/2024/01/mpmg_nota_fiscal_9112-2024_unid_1091_contrato_069-20.pdf</t>
  </si>
  <si>
    <t>https://transparencia.mpmg.mp.br/download/notas_fiscais/prestacao_de_servicos/2024/01/mpmg_nota_fiscal_9109-2024_unid_1091_contrato_069-20.pdf</t>
  </si>
  <si>
    <t>https://transparencia.mpmg.mp.br/download/notas_fiscais/prestacao_de_servicos/2024/01/mpmg_nota_fiscal_2219-2024_unid_1091_contrato_169-21.pdf</t>
  </si>
  <si>
    <t>https://transparencia.mpmg.mp.br/download/notas_fiscais/prestacao_de_servicos/2024/01/mpmg_nota_fiscal_335-2024_unid_1091_contrato_066-23.pdf</t>
  </si>
  <si>
    <t>https://transparencia.mpmg.mp.br/download/notas_fiscais/prestacao_de_servicos/2024/01/mpmg_nota_fiscal_32327-2024_unid_1091_contrato_036-19.pdf</t>
  </si>
  <si>
    <t>https://transparencia.mpmg.mp.br/download/notas_fiscais/prestacao_de_servicos/2024/01/mpmg_nota_fiscal_148224-2024_unid_1091_contrato_141-19.pdf</t>
  </si>
  <si>
    <t>https://transparencia.mpmg.mp.br/download/notas_fiscais/prestacao_de_servicos/2024/01/mpmg_nota_fiscal_42-2024_unid_1091_contrato_001-23.pdf</t>
  </si>
  <si>
    <t>https://transparencia.mpmg.mp.br/download/notas_fiscais/prestacao_de_servicos/2024/01/mpmg_nota_fiscal_14151-2024_unid_1091_contrato_001-23.pdf</t>
  </si>
  <si>
    <t>https://transparencia.mpmg.mp.br/download/notas_fiscais/prestacao_de_servicos/2024/01/mpmg_nota_fiscal_14153-2024_unid_1091_contrato_001-23.pdf</t>
  </si>
  <si>
    <t>https://transparencia.mpmg.mp.br/download/notas_fiscais/prestacao_de_servicos/2024/01/mpmg_nota_fiscal_20479-2024_unid_1091_contrato_099-23.pdf</t>
  </si>
  <si>
    <t>https://transparencia.mpmg.mp.br/download/notas_fiscais/prestacao_de_servicos/2024/01/mpmg_nota_fiscal_RPA-01-2024_unid_1091_contrato_044-23.pdf</t>
  </si>
  <si>
    <t>https://transparencia.mpmg.mp.br/download/notas_fiscais/prestacao_de_servicos/2024/01/mpmg_nota_fiscal_16581-2024_unid_1091_contrato_171-22.pdf</t>
  </si>
  <si>
    <t>https://transparencia.mpmg.mp.br/download/notas_fiscais/prestacao_de_servicos/2024/01/mpmg_nota_fiscal_9113-2024_unid_1091_contrato_069-20.pdf</t>
  </si>
  <si>
    <t>https://transparencia.mpmg.mp.br/download/notas_fiscais/prestacao_de_servicos/2024/01/mpmg_nota_fiscal_9111-2024_unid_1091_contrato_069-20.pdf</t>
  </si>
  <si>
    <t>https://transparencia.mpmg.mp.br/download/notas_fiscais/prestacao_de_servicos/2024/01/mpmg_nota_fiscal_147072-2024_unid_1091_contrato_141-19.pdf</t>
  </si>
  <si>
    <t>https://transparencia.mpmg.mp.br/download/notas_fiscais/prestacao_de_servicos/2024/01/mpmg_nota_fiscal_RPA-08-2024_unid_1091_contrato_051-22.pdf</t>
  </si>
  <si>
    <t>https://transparencia.mpmg.mp.br/download/notas_fiscais/prestacao_de_servicos/2024/01/mpmg_nota_fiscal_983-2024_unid_1091_contrato_029-23.pdf</t>
  </si>
  <si>
    <t>https://transparencia.mpmg.mp.br/download/notas_fiscais/prestacao_de_servicos/2024/01/mpmg_nota_fiscal_274-2024_unid_1091_contrato_213-20.pdf</t>
  </si>
  <si>
    <t>https://transparencia.mpmg.mp.br/download/notas_fiscais/prestacao_de_servicos/2024/01/mpmg_nota_fiscal_55-2024_unid_1091_contrato_002-20.pdf</t>
  </si>
  <si>
    <t>https://transparencia.mpmg.mp.br/download/notas_fiscais/prestacao_de_servicos/2024/01/mpmg_nota_fiscal_10-2024_unid_1091_contrato_186-20.pdf</t>
  </si>
  <si>
    <t>https://transparencia.mpmg.mp.br/download/notas_fiscais/prestacao_de_servicos/2024/01/mpmg_nota_fiscal_9-2024_unid_1091_contrato_184-19.pdf</t>
  </si>
  <si>
    <t>https://transparencia.mpmg.mp.br/download/notas_fiscais/prestacao_de_servicos/2024/01/mpmg_nota_fiscal_8-2024_unid_1091_contrato_140-18.pdf</t>
  </si>
  <si>
    <t>https://transparencia.mpmg.mp.br/download/notas_fiscais/prestacao_de_servicos/2024/01/mpmg_nota_fiscal_51-2024_unid_1091_contrato_182-18.pdf</t>
  </si>
  <si>
    <t>https://transparencia.mpmg.mp.br/download/notas_fiscais/prestacao_de_servicos/2024/01/mpmg_nota_fiscal_52-2024_unid_1091_contrato_170-22.pdf</t>
  </si>
  <si>
    <t>https://transparencia.mpmg.mp.br/download/notas_fiscais/prestacao_de_servicos/2024/01/mpmg_nota_fiscal_12-2024_unid_1091_contrato_196-19.pdf</t>
  </si>
  <si>
    <t>https://transparencia.mpmg.mp.br/download/notas_fiscais/prestacao_de_servicos/2024/01/mpmg_nota_fiscal_2331-2024_unid_1091_contrato_169-21.pdf</t>
  </si>
  <si>
    <t>https://transparencia.mpmg.mp.br/download/notas_fiscais/prestacao_de_servicos/2024/01/mpmg_nota_fiscal_10704546-2024_unid_1091_contrato_223-18.pdf</t>
  </si>
  <si>
    <t>https://transparencia.mpmg.mp.br/download/notas_fiscais/prestacao_de_servicos/2024/01/mpmg_nota_fiscal_63-2024_unid_1091_contrato_156-21.pdf</t>
  </si>
  <si>
    <t>https://transparencia.mpmg.mp.br/download/notas_fiscais/prestacao_de_servicos/2024/01/mpmg_nota_fiscal_980-2024_unid_1091_contrato_029-23.pdf</t>
  </si>
  <si>
    <t>https://transparencia.mpmg.mp.br/download/notas_fiscais/prestacao_de_servicos/2024/01/mpmg_nota_fiscal_597986-2024_unid_1091_contrato_107-21.pdf</t>
  </si>
  <si>
    <t>https://transparencia.mpmg.mp.br/download/notas_fiscais/prestacao_de_servicos/2024/01/mpmg_nota_fiscal_RPA-02-2024_unid_1091_contrato_144-22.pdf</t>
  </si>
  <si>
    <t>https://transparencia.mpmg.mp.br/download/notas_fiscais/prestacao_de_servicos/2024/01/mpmg_nota_fiscal_RPA-04-2024_unid_1091_contrato_065-23.pdf</t>
  </si>
  <si>
    <t>https://transparencia.mpmg.mp.br/download/notas_fiscais/prestacao_de_servicos/2024/01/mpmg_nota_fiscal_RPA-36-2024_unid_1091_contrato_036-20.pdf</t>
  </si>
  <si>
    <t>https://transparencia.mpmg.mp.br/download/notas_fiscais/prestacao_de_servicos/2024/01/mpmg_nota_fiscal_223779-2024_unid_1091_contrato_008-21.pdf</t>
  </si>
  <si>
    <t>https://transparencia.mpmg.mp.br/download/notas_fiscais/prestacao_de_servicos/2024/01/mpmg_nota_fiscal_6-2024_unid_1091_contrato_084-23.pdf</t>
  </si>
  <si>
    <t>https://transparencia.mpmg.mp.br/download/notas_fiscais/prestacao_de_servicos/2024/01/mpmg_nota_fiscal_151061-2024_unid_1091_contrato_227-18.pdf</t>
  </si>
  <si>
    <t>https://transparencia.mpmg.mp.br/download/notas_fiscais/prestacao_de_servicos/2024/01/mpmg_nota_fiscal_8-2024_unid_1091_contrato_069-23.pdf</t>
  </si>
  <si>
    <t>https://transparencia.mpmg.mp.br/download/notas_fiscais/prestacao_de_servicos/2024/01/mpmg_nota_fiscal_740-2024_unid_1091_contrato_216-20.pdf</t>
  </si>
  <si>
    <t>https://transparencia.mpmg.mp.br/download/notas_fiscais/prestacao_de_servicos/2024/01/mpmg_nota_fiscal_10-2024_unid_1091_contrato_006-23.pdf</t>
  </si>
  <si>
    <t>https://transparencia.mpmg.mp.br/download/notas_fiscais/prestacao_de_servicos/2024/01/mpmg_nota_fiscal_2109-2024_unid_1091_contrato_143-22.pdf</t>
  </si>
  <si>
    <t>https://transparencia.mpmg.mp.br/download/notas_fiscais/prestacao_de_servicos/2024/01/mpmg_nota_fiscal_2113-2024_unid_1091_contrato_143-22.pdf</t>
  </si>
  <si>
    <t>https://transparencia.mpmg.mp.br/download/notas_fiscais/prestacao_de_servicos/2024/01/mpmg_nota_fiscal_2114-2024_unid_1091_contrato_143-22.pdf</t>
  </si>
  <si>
    <t>https://transparencia.mpmg.mp.br/download/notas_fiscais/prestacao_de_servicos/2024/01/mpmg_nota_fiscal_2115-2024_unid_1091_contrato_143-22.pdf</t>
  </si>
  <si>
    <t>https://transparencia.mpmg.mp.br/download/notas_fiscais/prestacao_de_servicos/2024/01/mpmg_nota_fiscal_2116-2024_unid_1091_contrato_143-22.pdf</t>
  </si>
  <si>
    <t>https://transparencia.mpmg.mp.br/download/notas_fiscais/prestacao_de_servicos/2024/01/mpmg_nota_fiscal_2117-2024_unid_1091_contrato_143-22.pdf</t>
  </si>
  <si>
    <t>https://transparencia.mpmg.mp.br/download/notas_fiscais/prestacao_de_servicos/2024/01/mpmg_nota_fiscal_2118-2024_unid_1091_contrato_143-22.pdf</t>
  </si>
  <si>
    <t>https://transparencia.mpmg.mp.br/download/notas_fiscais/prestacao_de_servicos/2024/01/mpmg_nota_fiscal_2119-2024_unid_1091_contrato_143-22.pdf</t>
  </si>
  <si>
    <t>https://transparencia.mpmg.mp.br/download/notas_fiscais/prestacao_de_servicos/2024/01/mpmg_nota_fiscal_2120-2024_unid_1091_contrato_143-22.pdf</t>
  </si>
  <si>
    <t>https://transparencia.mpmg.mp.br/download/notas_fiscais/prestacao_de_servicos/2024/01/mpmg_nota_fiscal_2121-2024_unid_1091_contrato_143-22.pdf</t>
  </si>
  <si>
    <t>https://transparencia.mpmg.mp.br/download/notas_fiscais/prestacao_de_servicos/2024/01/mpmg_nota_fiscal_2122-2024_unid_1091_contrato_143-22.pdf</t>
  </si>
  <si>
    <t>https://transparencia.mpmg.mp.br/download/notas_fiscais/prestacao_de_servicos/2024/01/mpmg_nota_fiscal_2123-2024_unid_1091_contrato_143-22.pdf</t>
  </si>
  <si>
    <t>https://transparencia.mpmg.mp.br/download/notas_fiscais/prestacao_de_servicos/2024/01/mpmg_nota_fiscal_2125-2024_unid_1091_contrato_143-22.pdf</t>
  </si>
  <si>
    <t>https://transparencia.mpmg.mp.br/download/notas_fiscais/prestacao_de_servicos/2024/01/mpmg_nota_fiscal_2126-2024_unid_1091_contrato_143-22.pdf</t>
  </si>
  <si>
    <t>SERVICOS DE SEGURANCA INTEGRADA DE REDE DE DADOS, COM FORNECIMENTO DE EQUIPAMENTOS EM COMODATO, SERVICOS DE INSTALACAO, CONFIGURACAO, MANUTENCAO, ATUALIZACAO, MONITORAMENTO E SUPORTE TECNICO</t>
  </si>
  <si>
    <t>MANUTENCAO PREVENTIVA E CORRETIVA, COM REPOSICAO DE PECAS, NOS SISTEMAS DE PREVENCAO E COMBATE A INCENDIO</t>
  </si>
  <si>
    <t>SEM JUSTIFICATIVA</t>
  </si>
  <si>
    <t xml:space="preserve">PAZES TREINAMENTO EM DESENVOLVIMENTO PESSOAL E PROFISSIONAL E GESTAO </t>
  </si>
  <si>
    <t>PRESTAÇÃO DE SERVIÇOS DE MANUTENÇÃO PREVENTIVA E CORRETIVA EM ELEVADORES PARA TRANSPORTE DE PASSAGEIROS</t>
  </si>
  <si>
    <t xml:space="preserve">FORNECIMENTO DE SUBSCRICAO DE LICENCAS DE USO E SERVIÇOS RELACIONADOS UMA SOLUÇÃO QUE PERMITA ELEVAR O NÍVEL DE SEGURANÇA DOS SERVIDORES WEB </t>
  </si>
  <si>
    <t xml:space="preserve">AQUISIÇÃO DE SOFTWARES, INSTALAÇÃO, TREINAMENTO E SUPORTE PARA REALIZAR BUSCAS NA INTERNET </t>
  </si>
  <si>
    <t xml:space="preserve">SERVIÇOS DE IMPRESSÃO CORPORATIVA, COM FORNECIMENTO E INSTALAÇÃO DE EQUIPAMENTOS, </t>
  </si>
  <si>
    <t>SERVICOS DE MANUTENCAO PREVENTIVA E CORRETIVA DE ELEVADORES E PLATAFORMAS PARA TRANSPORTE DE PASSAGEIROS, MARCA THYSSENKRUPP</t>
  </si>
  <si>
    <t xml:space="preserve">CONTRATACAO DE EMPRESA ESPECIALIZADA PARA EMISSAO DE CERTIFICADOS DIGITAIS PADRAO ICP- BRASIL </t>
  </si>
  <si>
    <t xml:space="preserve">SERVIÇOS DE TRANSPORTE DE PASSAGEIROS, POR MEIO DE TAXI CONVENCIONAL </t>
  </si>
  <si>
    <t>SERVIÇOS DE CAPINA E JARDINAGEM, COM FORNECIMENTO DE MÃO DE OBRA E EQUIPAMENTOS</t>
  </si>
  <si>
    <t>SERVIÇO DE TRADUÇÃO E VERSÃO, NOS PARES LINGUÍSTICOS PORTUGUÊS/INGLÊS E PORTUGUÊS/ESPANHOL,</t>
  </si>
  <si>
    <t xml:space="preserve"> SERVICO DE MANUTENCAO DE JARDIM, INCLUINDO PODA GERAL, ELIMINACAO DE PRAGAS, ADUBAGEM, LIMPEZA GERAL E REMOCAO DOS RESIDUOS</t>
  </si>
  <si>
    <t>UNIDADE ORÇAMENTÁRIA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</si>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</sst>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8" fillId="0" borderId="0" xfId="0" applyFont="1" applyFill="1"/>
    <xf numFmtId="0" fontId="8" fillId="4" borderId="2" xfId="0" applyFont="1" applyFill="1" applyBorder="1" applyAlignment="1"/>
    <xf numFmtId="0" fontId="8" fillId="4" borderId="0" xfId="0" applyFont="1" applyFill="1"/>
    <xf numFmtId="0" fontId="8" fillId="0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0" fontId="8" fillId="0" borderId="3" xfId="0" applyFont="1" applyFill="1" applyBorder="1"/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2" applyFont="1" applyFill="1" applyBorder="1"/>
    <xf numFmtId="49" fontId="8" fillId="0" borderId="0" xfId="0" applyNumberFormat="1" applyFont="1" applyFill="1"/>
    <xf numFmtId="49" fontId="8" fillId="4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44" fontId="11" fillId="0" borderId="3" xfId="0" applyNumberFormat="1" applyFont="1" applyFill="1" applyBorder="1" applyAlignment="1">
      <alignment horizontal="center" vertical="center"/>
    </xf>
    <xf numFmtId="0" fontId="8" fillId="0" borderId="0" xfId="0" quotePrefix="1" applyFont="1" applyFill="1"/>
    <xf numFmtId="0" fontId="2" fillId="0" borderId="1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16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1" fillId="0" borderId="3" xfId="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44" fontId="14" fillId="0" borderId="1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Hiperlink" xfId="2" builtinId="8"/>
    <cellStyle name="Hyperlink" xfId="1" xr:uid="{00000000-0005-0000-0000-000001000000}"/>
    <cellStyle name="Mo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00"/>
  <sheetViews>
    <sheetView showGridLines="0" tabSelected="1" workbookViewId="0">
      <selection activeCell="B3" sqref="B3"/>
    </sheetView>
  </sheetViews>
  <sheetFormatPr defaultRowHeight="15" x14ac:dyDescent="0.25"/>
  <cols>
    <col min="1" max="1" width="9.140625" style="1"/>
    <col min="2" max="2" width="13.85546875" style="1" customWidth="1"/>
    <col min="3" max="3" width="15.85546875" style="1" customWidth="1"/>
    <col min="4" max="4" width="98.85546875" style="1" bestFit="1" customWidth="1"/>
    <col min="5" max="5" width="18.85546875" style="1" customWidth="1"/>
    <col min="6" max="6" width="121.140625" style="1" customWidth="1"/>
    <col min="7" max="7" width="21.28515625" style="1" customWidth="1"/>
    <col min="8" max="8" width="21" style="1" customWidth="1"/>
    <col min="9" max="9" width="20.5703125" style="1" customWidth="1"/>
    <col min="10" max="11" width="21.28515625" style="1" customWidth="1"/>
    <col min="12" max="12" width="13" style="1" customWidth="1"/>
    <col min="13" max="13" width="19" style="1" customWidth="1"/>
    <col min="14" max="16384" width="9.140625" style="1"/>
  </cols>
  <sheetData>
    <row r="1" spans="2:13" ht="22.5" customHeight="1" x14ac:dyDescent="0.25">
      <c r="B1" s="47" t="s">
        <v>195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5.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30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1012</v>
      </c>
      <c r="L3" s="2" t="s">
        <v>1013</v>
      </c>
      <c r="M3" s="2" t="s">
        <v>9</v>
      </c>
    </row>
    <row r="4" spans="2:13" ht="45" x14ac:dyDescent="0.25">
      <c r="B4" s="3" t="s">
        <v>198</v>
      </c>
      <c r="C4" s="27">
        <v>1</v>
      </c>
      <c r="D4" s="37" t="s">
        <v>26</v>
      </c>
      <c r="E4" s="38" t="s">
        <v>61</v>
      </c>
      <c r="F4" s="39" t="s">
        <v>998</v>
      </c>
      <c r="G4" s="33">
        <f>HYPERLINK(Planilha2!AA4,Planilha2!Z4)</f>
        <v>1</v>
      </c>
      <c r="H4" s="34">
        <v>45295</v>
      </c>
      <c r="I4" s="34">
        <v>45299</v>
      </c>
      <c r="J4" s="35" t="s">
        <v>1000</v>
      </c>
      <c r="K4" s="35">
        <v>1091</v>
      </c>
      <c r="L4" s="35">
        <v>10</v>
      </c>
      <c r="M4" s="40">
        <v>19139.09</v>
      </c>
    </row>
    <row r="5" spans="2:13" ht="45" x14ac:dyDescent="0.25">
      <c r="B5" s="3" t="s">
        <v>198</v>
      </c>
      <c r="C5" s="27">
        <v>2</v>
      </c>
      <c r="D5" s="37" t="s">
        <v>26</v>
      </c>
      <c r="E5" s="38" t="s">
        <v>61</v>
      </c>
      <c r="F5" s="39" t="s">
        <v>998</v>
      </c>
      <c r="G5" s="33">
        <f>HYPERLINK(Planilha2!AA5,Planilha2!Z5)</f>
        <v>2</v>
      </c>
      <c r="H5" s="34">
        <v>45295</v>
      </c>
      <c r="I5" s="34">
        <v>45299</v>
      </c>
      <c r="J5" s="35" t="s">
        <v>1000</v>
      </c>
      <c r="K5" s="35">
        <v>1091</v>
      </c>
      <c r="L5" s="35">
        <v>10</v>
      </c>
      <c r="M5" s="40">
        <v>61467.360000000001</v>
      </c>
    </row>
    <row r="6" spans="2:13" ht="30" customHeight="1" x14ac:dyDescent="0.25">
      <c r="B6" s="3" t="s">
        <v>198</v>
      </c>
      <c r="C6" s="27">
        <v>3</v>
      </c>
      <c r="D6" s="37" t="s">
        <v>345</v>
      </c>
      <c r="E6" s="38" t="s">
        <v>105</v>
      </c>
      <c r="F6" s="39" t="s">
        <v>414</v>
      </c>
      <c r="G6" s="33">
        <f>HYPERLINK(Planilha2!AA6,Planilha2!Z6)</f>
        <v>3798849</v>
      </c>
      <c r="H6" s="34">
        <v>45299</v>
      </c>
      <c r="I6" s="34">
        <v>45301</v>
      </c>
      <c r="J6" s="35" t="s">
        <v>1000</v>
      </c>
      <c r="K6" s="35">
        <v>1091</v>
      </c>
      <c r="L6" s="35">
        <v>10</v>
      </c>
      <c r="M6" s="40">
        <v>8333.33</v>
      </c>
    </row>
    <row r="7" spans="2:13" ht="30" customHeight="1" x14ac:dyDescent="0.25">
      <c r="B7" s="3" t="s">
        <v>198</v>
      </c>
      <c r="C7" s="27">
        <v>4</v>
      </c>
      <c r="D7" s="37" t="s">
        <v>43</v>
      </c>
      <c r="E7" s="38" t="s">
        <v>82</v>
      </c>
      <c r="F7" s="39" t="s">
        <v>124</v>
      </c>
      <c r="G7" s="33">
        <f>HYPERLINK(Planilha2!AA7,Planilha2!Z7)</f>
        <v>67145</v>
      </c>
      <c r="H7" s="34">
        <v>45302</v>
      </c>
      <c r="I7" s="34">
        <v>45306</v>
      </c>
      <c r="J7" s="35" t="s">
        <v>1000</v>
      </c>
      <c r="K7" s="35">
        <v>1091</v>
      </c>
      <c r="L7" s="35">
        <v>10</v>
      </c>
      <c r="M7" s="40">
        <v>392.1</v>
      </c>
    </row>
    <row r="8" spans="2:13" ht="30" customHeight="1" x14ac:dyDescent="0.25">
      <c r="B8" s="3" t="s">
        <v>198</v>
      </c>
      <c r="C8" s="27">
        <v>5</v>
      </c>
      <c r="D8" s="37" t="s">
        <v>43</v>
      </c>
      <c r="E8" s="38" t="s">
        <v>82</v>
      </c>
      <c r="F8" s="39" t="s">
        <v>124</v>
      </c>
      <c r="G8" s="33">
        <f>HYPERLINK(Planilha2!AA8,Planilha2!Z8)</f>
        <v>74489</v>
      </c>
      <c r="H8" s="34">
        <v>45302</v>
      </c>
      <c r="I8" s="34">
        <v>45306</v>
      </c>
      <c r="J8" s="35" t="s">
        <v>1000</v>
      </c>
      <c r="K8" s="35">
        <v>1091</v>
      </c>
      <c r="L8" s="35">
        <v>10</v>
      </c>
      <c r="M8" s="40">
        <v>392.1</v>
      </c>
    </row>
    <row r="9" spans="2:13" ht="30" customHeight="1" x14ac:dyDescent="0.25">
      <c r="B9" s="3" t="s">
        <v>198</v>
      </c>
      <c r="C9" s="27">
        <v>6</v>
      </c>
      <c r="D9" s="37" t="s">
        <v>142</v>
      </c>
      <c r="E9" s="38" t="s">
        <v>154</v>
      </c>
      <c r="F9" s="39" t="s">
        <v>164</v>
      </c>
      <c r="G9" s="33">
        <f>HYPERLINK(Planilha2!AA9,Planilha2!Z9)</f>
        <v>438</v>
      </c>
      <c r="H9" s="34">
        <v>45302</v>
      </c>
      <c r="I9" s="34">
        <v>45306</v>
      </c>
      <c r="J9" s="35" t="s">
        <v>1000</v>
      </c>
      <c r="K9" s="35">
        <v>1091</v>
      </c>
      <c r="L9" s="35">
        <v>10</v>
      </c>
      <c r="M9" s="40">
        <v>428</v>
      </c>
    </row>
    <row r="10" spans="2:13" ht="30" customHeight="1" x14ac:dyDescent="0.25">
      <c r="B10" s="3" t="s">
        <v>198</v>
      </c>
      <c r="C10" s="27">
        <v>7</v>
      </c>
      <c r="D10" s="37" t="s">
        <v>35</v>
      </c>
      <c r="E10" s="38" t="s">
        <v>71</v>
      </c>
      <c r="F10" s="39" t="s">
        <v>416</v>
      </c>
      <c r="G10" s="33">
        <f>HYPERLINK(Planilha2!AA10,Planilha2!Z10)</f>
        <v>1219</v>
      </c>
      <c r="H10" s="34">
        <v>45302</v>
      </c>
      <c r="I10" s="34">
        <v>45306</v>
      </c>
      <c r="J10" s="35" t="s">
        <v>1000</v>
      </c>
      <c r="K10" s="35">
        <v>1091</v>
      </c>
      <c r="L10" s="35">
        <v>10</v>
      </c>
      <c r="M10" s="40">
        <v>152593.04</v>
      </c>
    </row>
    <row r="11" spans="2:13" ht="30" customHeight="1" x14ac:dyDescent="0.25">
      <c r="B11" s="3" t="s">
        <v>198</v>
      </c>
      <c r="C11" s="27">
        <v>8</v>
      </c>
      <c r="D11" s="37" t="s">
        <v>344</v>
      </c>
      <c r="E11" s="38" t="s">
        <v>60</v>
      </c>
      <c r="F11" s="39" t="s">
        <v>111</v>
      </c>
      <c r="G11" s="33">
        <f>HYPERLINK(Planilha2!AA11,Planilha2!Z11)</f>
        <v>18</v>
      </c>
      <c r="H11" s="34">
        <v>45303</v>
      </c>
      <c r="I11" s="34">
        <v>45307</v>
      </c>
      <c r="J11" s="35" t="s">
        <v>1000</v>
      </c>
      <c r="K11" s="35">
        <v>1091</v>
      </c>
      <c r="L11" s="35">
        <v>10</v>
      </c>
      <c r="M11" s="40">
        <v>5723.64</v>
      </c>
    </row>
    <row r="12" spans="2:13" ht="30" customHeight="1" x14ac:dyDescent="0.25">
      <c r="B12" s="3" t="s">
        <v>198</v>
      </c>
      <c r="C12" s="27">
        <v>9</v>
      </c>
      <c r="D12" s="37" t="s">
        <v>27</v>
      </c>
      <c r="E12" s="38" t="s">
        <v>62</v>
      </c>
      <c r="F12" s="39" t="s">
        <v>126</v>
      </c>
      <c r="G12" s="33">
        <f>HYPERLINK(Planilha2!AA12,Planilha2!Z12)</f>
        <v>26424</v>
      </c>
      <c r="H12" s="34">
        <v>45303</v>
      </c>
      <c r="I12" s="34">
        <v>45307</v>
      </c>
      <c r="J12" s="35" t="s">
        <v>1000</v>
      </c>
      <c r="K12" s="35">
        <v>1091</v>
      </c>
      <c r="L12" s="35">
        <v>10</v>
      </c>
      <c r="M12" s="40">
        <v>560.86</v>
      </c>
    </row>
    <row r="13" spans="2:13" ht="30" customHeight="1" x14ac:dyDescent="0.25">
      <c r="B13" s="3" t="s">
        <v>198</v>
      </c>
      <c r="C13" s="27">
        <v>10</v>
      </c>
      <c r="D13" s="37" t="s">
        <v>346</v>
      </c>
      <c r="E13" s="38" t="s">
        <v>347</v>
      </c>
      <c r="F13" s="39" t="s">
        <v>415</v>
      </c>
      <c r="G13" s="33">
        <f>HYPERLINK(Planilha2!AA13,Planilha2!Z13)</f>
        <v>151990</v>
      </c>
      <c r="H13" s="34">
        <v>45303</v>
      </c>
      <c r="I13" s="34">
        <v>45307</v>
      </c>
      <c r="J13" s="35" t="s">
        <v>1000</v>
      </c>
      <c r="K13" s="35">
        <v>1091</v>
      </c>
      <c r="L13" s="35">
        <v>10</v>
      </c>
      <c r="M13" s="40">
        <v>59696.5</v>
      </c>
    </row>
    <row r="14" spans="2:13" ht="30" customHeight="1" x14ac:dyDescent="0.25">
      <c r="B14" s="3" t="s">
        <v>198</v>
      </c>
      <c r="C14" s="27">
        <v>11</v>
      </c>
      <c r="D14" s="37" t="s">
        <v>350</v>
      </c>
      <c r="E14" s="38" t="s">
        <v>351</v>
      </c>
      <c r="F14" s="39" t="s">
        <v>126</v>
      </c>
      <c r="G14" s="33">
        <f>HYPERLINK(Planilha2!AA14,Planilha2!Z14)</f>
        <v>41864</v>
      </c>
      <c r="H14" s="34">
        <v>45306</v>
      </c>
      <c r="I14" s="34">
        <v>45308</v>
      </c>
      <c r="J14" s="35" t="s">
        <v>1000</v>
      </c>
      <c r="K14" s="35">
        <v>1091</v>
      </c>
      <c r="L14" s="35">
        <v>10</v>
      </c>
      <c r="M14" s="40">
        <v>15102.58</v>
      </c>
    </row>
    <row r="15" spans="2:13" ht="30" customHeight="1" x14ac:dyDescent="0.25">
      <c r="B15" s="3" t="s">
        <v>198</v>
      </c>
      <c r="C15" s="27">
        <v>12</v>
      </c>
      <c r="D15" s="37" t="s">
        <v>350</v>
      </c>
      <c r="E15" s="38" t="s">
        <v>351</v>
      </c>
      <c r="F15" s="39" t="s">
        <v>126</v>
      </c>
      <c r="G15" s="33">
        <f>HYPERLINK(Planilha2!AA15,Planilha2!Z15)</f>
        <v>41865</v>
      </c>
      <c r="H15" s="34">
        <v>45306</v>
      </c>
      <c r="I15" s="34">
        <v>45308</v>
      </c>
      <c r="J15" s="35" t="s">
        <v>1000</v>
      </c>
      <c r="K15" s="35">
        <v>1091</v>
      </c>
      <c r="L15" s="35">
        <v>10</v>
      </c>
      <c r="M15" s="40">
        <v>15102.58</v>
      </c>
    </row>
    <row r="16" spans="2:13" ht="30" customHeight="1" x14ac:dyDescent="0.25">
      <c r="B16" s="3" t="s">
        <v>198</v>
      </c>
      <c r="C16" s="27">
        <v>13</v>
      </c>
      <c r="D16" s="37" t="s">
        <v>350</v>
      </c>
      <c r="E16" s="38" t="s">
        <v>351</v>
      </c>
      <c r="F16" s="39" t="s">
        <v>126</v>
      </c>
      <c r="G16" s="33">
        <f>HYPERLINK(Planilha2!AA16,Planilha2!Z16)</f>
        <v>38381</v>
      </c>
      <c r="H16" s="34">
        <v>45306</v>
      </c>
      <c r="I16" s="34">
        <v>45308</v>
      </c>
      <c r="J16" s="35" t="s">
        <v>1000</v>
      </c>
      <c r="K16" s="35">
        <v>1091</v>
      </c>
      <c r="L16" s="35">
        <v>10</v>
      </c>
      <c r="M16" s="40">
        <v>15602.58</v>
      </c>
    </row>
    <row r="17" spans="2:13" ht="30" customHeight="1" x14ac:dyDescent="0.25">
      <c r="B17" s="3" t="s">
        <v>198</v>
      </c>
      <c r="C17" s="27">
        <v>14</v>
      </c>
      <c r="D17" s="37" t="s">
        <v>350</v>
      </c>
      <c r="E17" s="38" t="s">
        <v>351</v>
      </c>
      <c r="F17" s="39" t="s">
        <v>126</v>
      </c>
      <c r="G17" s="33">
        <f>HYPERLINK(Planilha2!AA17,Planilha2!Z17)</f>
        <v>41863</v>
      </c>
      <c r="H17" s="34">
        <v>45306</v>
      </c>
      <c r="I17" s="34">
        <v>45308</v>
      </c>
      <c r="J17" s="35" t="s">
        <v>1000</v>
      </c>
      <c r="K17" s="35">
        <v>1091</v>
      </c>
      <c r="L17" s="35">
        <v>10</v>
      </c>
      <c r="M17" s="40">
        <v>15102.58</v>
      </c>
    </row>
    <row r="18" spans="2:13" ht="30" customHeight="1" x14ac:dyDescent="0.25">
      <c r="B18" s="3" t="s">
        <v>198</v>
      </c>
      <c r="C18" s="27">
        <v>15</v>
      </c>
      <c r="D18" s="37" t="s">
        <v>350</v>
      </c>
      <c r="E18" s="38" t="s">
        <v>789</v>
      </c>
      <c r="F18" s="39" t="s">
        <v>126</v>
      </c>
      <c r="G18" s="33">
        <f>HYPERLINK(Planilha2!AA18,Planilha2!Z18)</f>
        <v>14118</v>
      </c>
      <c r="H18" s="34">
        <v>45306</v>
      </c>
      <c r="I18" s="34">
        <v>45308</v>
      </c>
      <c r="J18" s="35" t="s">
        <v>1000</v>
      </c>
      <c r="K18" s="35">
        <v>1091</v>
      </c>
      <c r="L18" s="35">
        <v>10</v>
      </c>
      <c r="M18" s="41">
        <v>770.74</v>
      </c>
    </row>
    <row r="19" spans="2:13" ht="30" customHeight="1" x14ac:dyDescent="0.25">
      <c r="B19" s="3" t="s">
        <v>198</v>
      </c>
      <c r="C19" s="27">
        <v>16</v>
      </c>
      <c r="D19" s="37" t="s">
        <v>350</v>
      </c>
      <c r="E19" s="38" t="s">
        <v>789</v>
      </c>
      <c r="F19" s="39" t="s">
        <v>126</v>
      </c>
      <c r="G19" s="33">
        <f>HYPERLINK(Planilha2!AA19,Planilha2!Z19)</f>
        <v>14119</v>
      </c>
      <c r="H19" s="34">
        <v>45306</v>
      </c>
      <c r="I19" s="34">
        <v>45308</v>
      </c>
      <c r="J19" s="35" t="s">
        <v>1000</v>
      </c>
      <c r="K19" s="35">
        <v>1091</v>
      </c>
      <c r="L19" s="35">
        <v>10</v>
      </c>
      <c r="M19" s="40">
        <v>770.74</v>
      </c>
    </row>
    <row r="20" spans="2:13" ht="30" customHeight="1" x14ac:dyDescent="0.25">
      <c r="B20" s="3" t="s">
        <v>198</v>
      </c>
      <c r="C20" s="27">
        <v>17</v>
      </c>
      <c r="D20" s="37" t="s">
        <v>350</v>
      </c>
      <c r="E20" s="38" t="s">
        <v>789</v>
      </c>
      <c r="F20" s="39" t="s">
        <v>126</v>
      </c>
      <c r="G20" s="33">
        <f>HYPERLINK(Planilha2!AA20,Planilha2!Z20)</f>
        <v>13725</v>
      </c>
      <c r="H20" s="34">
        <v>45306</v>
      </c>
      <c r="I20" s="34">
        <v>45308</v>
      </c>
      <c r="J20" s="35" t="s">
        <v>1000</v>
      </c>
      <c r="K20" s="35">
        <v>1091</v>
      </c>
      <c r="L20" s="35">
        <v>10</v>
      </c>
      <c r="M20" s="40">
        <v>770.74</v>
      </c>
    </row>
    <row r="21" spans="2:13" ht="30" customHeight="1" x14ac:dyDescent="0.25">
      <c r="B21" s="3" t="s">
        <v>198</v>
      </c>
      <c r="C21" s="27">
        <v>18</v>
      </c>
      <c r="D21" s="37" t="s">
        <v>350</v>
      </c>
      <c r="E21" s="38" t="s">
        <v>789</v>
      </c>
      <c r="F21" s="39" t="s">
        <v>126</v>
      </c>
      <c r="G21" s="33">
        <f>HYPERLINK(Planilha2!AA21,Planilha2!Z21)</f>
        <v>14117</v>
      </c>
      <c r="H21" s="34">
        <v>45306</v>
      </c>
      <c r="I21" s="34">
        <v>45308</v>
      </c>
      <c r="J21" s="35" t="s">
        <v>1000</v>
      </c>
      <c r="K21" s="35">
        <v>1091</v>
      </c>
      <c r="L21" s="35">
        <v>10</v>
      </c>
      <c r="M21" s="40">
        <v>770.74</v>
      </c>
    </row>
    <row r="22" spans="2:13" ht="30" customHeight="1" x14ac:dyDescent="0.25">
      <c r="B22" s="3" t="s">
        <v>198</v>
      </c>
      <c r="C22" s="27">
        <v>19</v>
      </c>
      <c r="D22" s="37" t="s">
        <v>350</v>
      </c>
      <c r="E22" s="38" t="s">
        <v>789</v>
      </c>
      <c r="F22" s="39" t="s">
        <v>126</v>
      </c>
      <c r="G22" s="33">
        <f>HYPERLINK(Planilha2!AA22,Planilha2!Z22)</f>
        <v>14121</v>
      </c>
      <c r="H22" s="34">
        <v>45306</v>
      </c>
      <c r="I22" s="34">
        <v>45308</v>
      </c>
      <c r="J22" s="35" t="s">
        <v>1000</v>
      </c>
      <c r="K22" s="35">
        <v>1091</v>
      </c>
      <c r="L22" s="35">
        <v>10</v>
      </c>
      <c r="M22" s="40">
        <v>500</v>
      </c>
    </row>
    <row r="23" spans="2:13" ht="30" customHeight="1" x14ac:dyDescent="0.25">
      <c r="B23" s="3" t="s">
        <v>198</v>
      </c>
      <c r="C23" s="27">
        <v>20</v>
      </c>
      <c r="D23" s="37" t="s">
        <v>350</v>
      </c>
      <c r="E23" s="38" t="s">
        <v>789</v>
      </c>
      <c r="F23" s="39" t="s">
        <v>126</v>
      </c>
      <c r="G23" s="33">
        <f>HYPERLINK(Planilha2!AA23,Planilha2!Z23)</f>
        <v>14122</v>
      </c>
      <c r="H23" s="34">
        <v>45306</v>
      </c>
      <c r="I23" s="34">
        <v>45308</v>
      </c>
      <c r="J23" s="35" t="s">
        <v>1000</v>
      </c>
      <c r="K23" s="35">
        <v>1091</v>
      </c>
      <c r="L23" s="35">
        <v>10</v>
      </c>
      <c r="M23" s="40">
        <v>500</v>
      </c>
    </row>
    <row r="24" spans="2:13" ht="30" customHeight="1" x14ac:dyDescent="0.25">
      <c r="B24" s="3" t="s">
        <v>198</v>
      </c>
      <c r="C24" s="27">
        <v>21</v>
      </c>
      <c r="D24" s="37" t="s">
        <v>350</v>
      </c>
      <c r="E24" s="38" t="s">
        <v>789</v>
      </c>
      <c r="F24" s="39" t="s">
        <v>126</v>
      </c>
      <c r="G24" s="33">
        <f>HYPERLINK(Planilha2!AA24,Planilha2!Z24)</f>
        <v>13723</v>
      </c>
      <c r="H24" s="34">
        <v>45306</v>
      </c>
      <c r="I24" s="34">
        <v>45308</v>
      </c>
      <c r="J24" s="35" t="s">
        <v>1000</v>
      </c>
      <c r="K24" s="35">
        <v>1091</v>
      </c>
      <c r="L24" s="35">
        <v>10</v>
      </c>
      <c r="M24" s="40">
        <v>500</v>
      </c>
    </row>
    <row r="25" spans="2:13" ht="30" customHeight="1" x14ac:dyDescent="0.25">
      <c r="B25" s="3" t="s">
        <v>198</v>
      </c>
      <c r="C25" s="27">
        <v>22</v>
      </c>
      <c r="D25" s="37" t="s">
        <v>350</v>
      </c>
      <c r="E25" s="38" t="s">
        <v>789</v>
      </c>
      <c r="F25" s="39" t="s">
        <v>126</v>
      </c>
      <c r="G25" s="33">
        <f>HYPERLINK(Planilha2!AA25,Planilha2!Z25)</f>
        <v>14120</v>
      </c>
      <c r="H25" s="34">
        <v>45306</v>
      </c>
      <c r="I25" s="34">
        <v>45308</v>
      </c>
      <c r="J25" s="35" t="s">
        <v>1000</v>
      </c>
      <c r="K25" s="35">
        <v>1091</v>
      </c>
      <c r="L25" s="35">
        <v>10</v>
      </c>
      <c r="M25" s="40">
        <v>500</v>
      </c>
    </row>
    <row r="26" spans="2:13" ht="30" customHeight="1" x14ac:dyDescent="0.25">
      <c r="B26" s="3" t="s">
        <v>198</v>
      </c>
      <c r="C26" s="27">
        <v>23</v>
      </c>
      <c r="D26" s="37" t="s">
        <v>27</v>
      </c>
      <c r="E26" s="38" t="s">
        <v>62</v>
      </c>
      <c r="F26" s="39" t="s">
        <v>126</v>
      </c>
      <c r="G26" s="33">
        <f>HYPERLINK(Planilha2!AA26,Planilha2!Z26)</f>
        <v>26419</v>
      </c>
      <c r="H26" s="34">
        <v>45307</v>
      </c>
      <c r="I26" s="34">
        <v>45309</v>
      </c>
      <c r="J26" s="35" t="s">
        <v>1000</v>
      </c>
      <c r="K26" s="35">
        <v>1091</v>
      </c>
      <c r="L26" s="35">
        <v>10</v>
      </c>
      <c r="M26" s="40">
        <v>1500</v>
      </c>
    </row>
    <row r="27" spans="2:13" ht="30" customHeight="1" x14ac:dyDescent="0.25">
      <c r="B27" s="3" t="s">
        <v>198</v>
      </c>
      <c r="C27" s="27">
        <v>24</v>
      </c>
      <c r="D27" s="42" t="s">
        <v>352</v>
      </c>
      <c r="E27" s="38" t="s">
        <v>353</v>
      </c>
      <c r="F27" s="39" t="s">
        <v>421</v>
      </c>
      <c r="G27" s="33">
        <f>HYPERLINK(Planilha2!AA27,Planilha2!Z27)</f>
        <v>601342</v>
      </c>
      <c r="H27" s="34">
        <v>45307</v>
      </c>
      <c r="I27" s="34">
        <v>45309</v>
      </c>
      <c r="J27" s="35" t="s">
        <v>1000</v>
      </c>
      <c r="K27" s="35">
        <v>1091</v>
      </c>
      <c r="L27" s="35">
        <v>10</v>
      </c>
      <c r="M27" s="40">
        <v>419370.23999999999</v>
      </c>
    </row>
    <row r="28" spans="2:13" ht="30" customHeight="1" x14ac:dyDescent="0.25">
      <c r="B28" s="3" t="s">
        <v>198</v>
      </c>
      <c r="C28" s="27">
        <v>25</v>
      </c>
      <c r="D28" s="37" t="s">
        <v>150</v>
      </c>
      <c r="E28" s="38" t="s">
        <v>161</v>
      </c>
      <c r="F28" s="39" t="s">
        <v>168</v>
      </c>
      <c r="G28" s="33" t="str">
        <f>HYPERLINK(Planilha2!AA28,Planilha2!Z28)</f>
        <v>RPASN</v>
      </c>
      <c r="H28" s="34">
        <v>45308</v>
      </c>
      <c r="I28" s="34">
        <v>45310</v>
      </c>
      <c r="J28" s="35" t="s">
        <v>1000</v>
      </c>
      <c r="K28" s="35">
        <v>1091</v>
      </c>
      <c r="L28" s="35">
        <v>10</v>
      </c>
      <c r="M28" s="40">
        <v>2662.5</v>
      </c>
    </row>
    <row r="29" spans="2:13" ht="30" customHeight="1" x14ac:dyDescent="0.25">
      <c r="B29" s="3" t="s">
        <v>198</v>
      </c>
      <c r="C29" s="27">
        <v>26</v>
      </c>
      <c r="D29" s="37" t="s">
        <v>40</v>
      </c>
      <c r="E29" s="38" t="s">
        <v>79</v>
      </c>
      <c r="F29" s="39" t="s">
        <v>418</v>
      </c>
      <c r="G29" s="33">
        <f>HYPERLINK(Planilha2!AA29,Planilha2!Z29)</f>
        <v>10561</v>
      </c>
      <c r="H29" s="34">
        <v>45308</v>
      </c>
      <c r="I29" s="34">
        <v>45310</v>
      </c>
      <c r="J29" s="35" t="s">
        <v>1000</v>
      </c>
      <c r="K29" s="35">
        <v>1091</v>
      </c>
      <c r="L29" s="35">
        <v>10</v>
      </c>
      <c r="M29" s="40">
        <v>16975.36</v>
      </c>
    </row>
    <row r="30" spans="2:13" ht="30" customHeight="1" x14ac:dyDescent="0.25">
      <c r="B30" s="3" t="s">
        <v>198</v>
      </c>
      <c r="C30" s="27">
        <v>27</v>
      </c>
      <c r="D30" s="37" t="s">
        <v>344</v>
      </c>
      <c r="E30" s="38" t="s">
        <v>60</v>
      </c>
      <c r="F30" s="39" t="s">
        <v>110</v>
      </c>
      <c r="G30" s="33">
        <f>HYPERLINK(Planilha2!AA30,Planilha2!Z30)</f>
        <v>11</v>
      </c>
      <c r="H30" s="34">
        <v>45308</v>
      </c>
      <c r="I30" s="34">
        <v>45310</v>
      </c>
      <c r="J30" s="35" t="s">
        <v>1000</v>
      </c>
      <c r="K30" s="35">
        <v>1091</v>
      </c>
      <c r="L30" s="35">
        <v>10</v>
      </c>
      <c r="M30" s="40">
        <v>569.52</v>
      </c>
    </row>
    <row r="31" spans="2:13" ht="30" customHeight="1" x14ac:dyDescent="0.25">
      <c r="B31" s="3" t="s">
        <v>198</v>
      </c>
      <c r="C31" s="27">
        <v>28</v>
      </c>
      <c r="D31" s="37" t="s">
        <v>34</v>
      </c>
      <c r="E31" s="38" t="s">
        <v>70</v>
      </c>
      <c r="F31" s="39" t="s">
        <v>118</v>
      </c>
      <c r="G31" s="33" t="str">
        <f>HYPERLINK(Planilha2!AA31,Planilha2!Z31)</f>
        <v>RPA14</v>
      </c>
      <c r="H31" s="34">
        <v>45308</v>
      </c>
      <c r="I31" s="34">
        <v>45310</v>
      </c>
      <c r="J31" s="35" t="s">
        <v>1000</v>
      </c>
      <c r="K31" s="35">
        <v>1091</v>
      </c>
      <c r="L31" s="35">
        <v>10</v>
      </c>
      <c r="M31" s="40">
        <v>406</v>
      </c>
    </row>
    <row r="32" spans="2:13" ht="30" customHeight="1" x14ac:dyDescent="0.25">
      <c r="B32" s="3" t="s">
        <v>198</v>
      </c>
      <c r="C32" s="27">
        <v>29</v>
      </c>
      <c r="D32" s="37" t="s">
        <v>348</v>
      </c>
      <c r="E32" s="38" t="s">
        <v>83</v>
      </c>
      <c r="F32" s="39" t="s">
        <v>125</v>
      </c>
      <c r="G32" s="33">
        <f>HYPERLINK(Planilha2!AA32,Planilha2!Z32)</f>
        <v>1936931</v>
      </c>
      <c r="H32" s="34">
        <v>45309</v>
      </c>
      <c r="I32" s="34">
        <v>45313</v>
      </c>
      <c r="J32" s="35" t="s">
        <v>1000</v>
      </c>
      <c r="K32" s="35">
        <v>1091</v>
      </c>
      <c r="L32" s="35">
        <v>10</v>
      </c>
      <c r="M32" s="40">
        <v>59174.68</v>
      </c>
    </row>
    <row r="33" spans="2:13" ht="30" customHeight="1" x14ac:dyDescent="0.25">
      <c r="B33" s="3" t="s">
        <v>198</v>
      </c>
      <c r="C33" s="27">
        <v>30</v>
      </c>
      <c r="D33" s="37" t="s">
        <v>349</v>
      </c>
      <c r="E33" s="38" t="s">
        <v>67</v>
      </c>
      <c r="F33" s="39" t="s">
        <v>116</v>
      </c>
      <c r="G33" s="33">
        <f>HYPERLINK(Planilha2!AA33,Planilha2!Z33)</f>
        <v>324</v>
      </c>
      <c r="H33" s="34">
        <v>45309</v>
      </c>
      <c r="I33" s="34">
        <v>45313</v>
      </c>
      <c r="J33" s="35" t="s">
        <v>1000</v>
      </c>
      <c r="K33" s="35">
        <v>1091</v>
      </c>
      <c r="L33" s="35">
        <v>10</v>
      </c>
      <c r="M33" s="40">
        <v>1450</v>
      </c>
    </row>
    <row r="34" spans="2:13" ht="30" customHeight="1" x14ac:dyDescent="0.25">
      <c r="B34" s="3" t="s">
        <v>198</v>
      </c>
      <c r="C34" s="27">
        <v>31</v>
      </c>
      <c r="D34" s="37" t="s">
        <v>146</v>
      </c>
      <c r="E34" s="38" t="s">
        <v>76</v>
      </c>
      <c r="F34" s="39" t="s">
        <v>419</v>
      </c>
      <c r="G34" s="33">
        <f>HYPERLINK(Planilha2!AA34,Planilha2!Z34)</f>
        <v>2072</v>
      </c>
      <c r="H34" s="34">
        <v>45309</v>
      </c>
      <c r="I34" s="34">
        <v>45313</v>
      </c>
      <c r="J34" s="35" t="s">
        <v>1000</v>
      </c>
      <c r="K34" s="35">
        <v>1091</v>
      </c>
      <c r="L34" s="35">
        <v>10</v>
      </c>
      <c r="M34" s="40">
        <v>8880.4</v>
      </c>
    </row>
    <row r="35" spans="2:13" ht="30" customHeight="1" x14ac:dyDescent="0.25">
      <c r="B35" s="3" t="s">
        <v>198</v>
      </c>
      <c r="C35" s="27">
        <v>32</v>
      </c>
      <c r="D35" s="37" t="s">
        <v>31</v>
      </c>
      <c r="E35" s="38" t="s">
        <v>66</v>
      </c>
      <c r="F35" s="39" t="s">
        <v>115</v>
      </c>
      <c r="G35" s="33">
        <f>HYPERLINK(Planilha2!AA35,Planilha2!Z35)</f>
        <v>5777</v>
      </c>
      <c r="H35" s="34">
        <v>45309</v>
      </c>
      <c r="I35" s="34">
        <v>45313</v>
      </c>
      <c r="J35" s="35" t="s">
        <v>1000</v>
      </c>
      <c r="K35" s="35">
        <v>1091</v>
      </c>
      <c r="L35" s="35">
        <v>10</v>
      </c>
      <c r="M35" s="40">
        <v>41163.120000000003</v>
      </c>
    </row>
    <row r="36" spans="2:13" ht="30" customHeight="1" x14ac:dyDescent="0.25">
      <c r="B36" s="3" t="s">
        <v>198</v>
      </c>
      <c r="C36" s="27">
        <v>33</v>
      </c>
      <c r="D36" s="37" t="s">
        <v>32</v>
      </c>
      <c r="E36" s="38" t="s">
        <v>68</v>
      </c>
      <c r="F36" s="39" t="s">
        <v>117</v>
      </c>
      <c r="G36" s="33">
        <f>HYPERLINK(Planilha2!AA36,Planilha2!Z36)</f>
        <v>8</v>
      </c>
      <c r="H36" s="34">
        <v>45309</v>
      </c>
      <c r="I36" s="34">
        <v>45313</v>
      </c>
      <c r="J36" s="35" t="s">
        <v>1000</v>
      </c>
      <c r="K36" s="35">
        <v>1091</v>
      </c>
      <c r="L36" s="35">
        <v>10</v>
      </c>
      <c r="M36" s="40">
        <v>9743.7999999999993</v>
      </c>
    </row>
    <row r="37" spans="2:13" ht="30" customHeight="1" x14ac:dyDescent="0.25">
      <c r="B37" s="3" t="s">
        <v>198</v>
      </c>
      <c r="C37" s="27">
        <v>34</v>
      </c>
      <c r="D37" s="37" t="s">
        <v>32</v>
      </c>
      <c r="E37" s="38" t="s">
        <v>68</v>
      </c>
      <c r="F37" s="39" t="s">
        <v>420</v>
      </c>
      <c r="G37" s="33">
        <f>HYPERLINK(Planilha2!AA37,Planilha2!Z37)</f>
        <v>6</v>
      </c>
      <c r="H37" s="34">
        <v>45309</v>
      </c>
      <c r="I37" s="34">
        <v>45313</v>
      </c>
      <c r="J37" s="35" t="s">
        <v>1000</v>
      </c>
      <c r="K37" s="35">
        <v>1091</v>
      </c>
      <c r="L37" s="35">
        <v>10</v>
      </c>
      <c r="M37" s="40">
        <v>9217.5</v>
      </c>
    </row>
    <row r="38" spans="2:13" ht="30" customHeight="1" x14ac:dyDescent="0.25">
      <c r="B38" s="3" t="s">
        <v>198</v>
      </c>
      <c r="C38" s="27">
        <v>35</v>
      </c>
      <c r="D38" s="37" t="s">
        <v>41</v>
      </c>
      <c r="E38" s="38" t="s">
        <v>80</v>
      </c>
      <c r="F38" s="39" t="s">
        <v>123</v>
      </c>
      <c r="G38" s="33" t="str">
        <f>HYPERLINK(Planilha2!AA38,Planilha2!Z38)</f>
        <v>RPA10</v>
      </c>
      <c r="H38" s="34">
        <v>45309</v>
      </c>
      <c r="I38" s="34">
        <v>45313</v>
      </c>
      <c r="J38" s="35" t="s">
        <v>1000</v>
      </c>
      <c r="K38" s="35">
        <v>1091</v>
      </c>
      <c r="L38" s="35">
        <v>10</v>
      </c>
      <c r="M38" s="40">
        <v>1220</v>
      </c>
    </row>
    <row r="39" spans="2:13" ht="30" customHeight="1" x14ac:dyDescent="0.25">
      <c r="B39" s="3" t="s">
        <v>198</v>
      </c>
      <c r="C39" s="27">
        <v>36</v>
      </c>
      <c r="D39" s="37" t="s">
        <v>29</v>
      </c>
      <c r="E39" s="38" t="s">
        <v>64</v>
      </c>
      <c r="F39" s="39" t="s">
        <v>113</v>
      </c>
      <c r="G39" s="33" t="str">
        <f>HYPERLINK(Planilha2!AA39,Planilha2!Z39)</f>
        <v>RPA01</v>
      </c>
      <c r="H39" s="34">
        <v>45309</v>
      </c>
      <c r="I39" s="34">
        <v>45313</v>
      </c>
      <c r="J39" s="35" t="s">
        <v>1000</v>
      </c>
      <c r="K39" s="35">
        <v>1091</v>
      </c>
      <c r="L39" s="35">
        <v>10</v>
      </c>
      <c r="M39" s="40">
        <v>490</v>
      </c>
    </row>
    <row r="40" spans="2:13" ht="30" customHeight="1" x14ac:dyDescent="0.25">
      <c r="B40" s="3" t="s">
        <v>198</v>
      </c>
      <c r="C40" s="27">
        <v>37</v>
      </c>
      <c r="D40" s="37" t="s">
        <v>143</v>
      </c>
      <c r="E40" s="38" t="s">
        <v>155</v>
      </c>
      <c r="F40" s="39" t="s">
        <v>165</v>
      </c>
      <c r="G40" s="33">
        <f>HYPERLINK(Planilha2!AA40,Planilha2!Z40)</f>
        <v>1067</v>
      </c>
      <c r="H40" s="34">
        <v>45309</v>
      </c>
      <c r="I40" s="34">
        <v>45313</v>
      </c>
      <c r="J40" s="35" t="s">
        <v>1000</v>
      </c>
      <c r="K40" s="35">
        <v>1091</v>
      </c>
      <c r="L40" s="35">
        <v>10</v>
      </c>
      <c r="M40" s="40">
        <v>252</v>
      </c>
    </row>
    <row r="41" spans="2:13" ht="30" customHeight="1" x14ac:dyDescent="0.25">
      <c r="B41" s="3" t="s">
        <v>198</v>
      </c>
      <c r="C41" s="27">
        <v>38</v>
      </c>
      <c r="D41" s="37" t="s">
        <v>143</v>
      </c>
      <c r="E41" s="38" t="s">
        <v>155</v>
      </c>
      <c r="F41" s="39" t="s">
        <v>165</v>
      </c>
      <c r="G41" s="33">
        <f>HYPERLINK(Planilha2!AA41,Planilha2!Z41)</f>
        <v>1079</v>
      </c>
      <c r="H41" s="34">
        <v>45309</v>
      </c>
      <c r="I41" s="34">
        <v>45313</v>
      </c>
      <c r="J41" s="35" t="s">
        <v>1000</v>
      </c>
      <c r="K41" s="35">
        <v>1091</v>
      </c>
      <c r="L41" s="35">
        <v>10</v>
      </c>
      <c r="M41" s="40">
        <v>252</v>
      </c>
    </row>
    <row r="42" spans="2:13" ht="30" customHeight="1" x14ac:dyDescent="0.25">
      <c r="B42" s="3" t="s">
        <v>198</v>
      </c>
      <c r="C42" s="27">
        <v>39</v>
      </c>
      <c r="D42" s="37" t="s">
        <v>143</v>
      </c>
      <c r="E42" s="38" t="s">
        <v>155</v>
      </c>
      <c r="F42" s="39" t="s">
        <v>165</v>
      </c>
      <c r="G42" s="33">
        <f>HYPERLINK(Planilha2!AA42,Planilha2!Z42)</f>
        <v>1080</v>
      </c>
      <c r="H42" s="34">
        <v>45309</v>
      </c>
      <c r="I42" s="34">
        <v>45313</v>
      </c>
      <c r="J42" s="35" t="s">
        <v>1000</v>
      </c>
      <c r="K42" s="35">
        <v>1091</v>
      </c>
      <c r="L42" s="35">
        <v>10</v>
      </c>
      <c r="M42" s="40">
        <v>252</v>
      </c>
    </row>
    <row r="43" spans="2:13" ht="30" customHeight="1" x14ac:dyDescent="0.25">
      <c r="B43" s="3" t="s">
        <v>198</v>
      </c>
      <c r="C43" s="27">
        <v>40</v>
      </c>
      <c r="D43" s="37" t="s">
        <v>143</v>
      </c>
      <c r="E43" s="38" t="s">
        <v>155</v>
      </c>
      <c r="F43" s="39" t="s">
        <v>165</v>
      </c>
      <c r="G43" s="33">
        <f>HYPERLINK(Planilha2!AA43,Planilha2!Z43)</f>
        <v>17</v>
      </c>
      <c r="H43" s="34">
        <v>45309</v>
      </c>
      <c r="I43" s="34">
        <v>45313</v>
      </c>
      <c r="J43" s="35" t="s">
        <v>1000</v>
      </c>
      <c r="K43" s="35">
        <v>1091</v>
      </c>
      <c r="L43" s="35">
        <v>10</v>
      </c>
      <c r="M43" s="40">
        <v>252</v>
      </c>
    </row>
    <row r="44" spans="2:13" ht="30" customHeight="1" x14ac:dyDescent="0.25">
      <c r="B44" s="3" t="s">
        <v>198</v>
      </c>
      <c r="C44" s="27">
        <v>41</v>
      </c>
      <c r="D44" s="37" t="s">
        <v>147</v>
      </c>
      <c r="E44" s="38" t="s">
        <v>157</v>
      </c>
      <c r="F44" s="39" t="s">
        <v>425</v>
      </c>
      <c r="G44" s="33">
        <f>HYPERLINK(Planilha2!AA44,Planilha2!Z44)</f>
        <v>1</v>
      </c>
      <c r="H44" s="34">
        <v>45309</v>
      </c>
      <c r="I44" s="34">
        <v>45313</v>
      </c>
      <c r="J44" s="35" t="s">
        <v>1000</v>
      </c>
      <c r="K44" s="35">
        <v>1091</v>
      </c>
      <c r="L44" s="35">
        <v>60</v>
      </c>
      <c r="M44" s="40">
        <v>480296.96000000002</v>
      </c>
    </row>
    <row r="45" spans="2:13" ht="30" customHeight="1" x14ac:dyDescent="0.25">
      <c r="B45" s="3" t="s">
        <v>198</v>
      </c>
      <c r="C45" s="27">
        <v>42</v>
      </c>
      <c r="D45" s="37" t="s">
        <v>186</v>
      </c>
      <c r="E45" s="38" t="s">
        <v>355</v>
      </c>
      <c r="F45" s="39" t="s">
        <v>119</v>
      </c>
      <c r="G45" s="33">
        <f>HYPERLINK(Planilha2!AA45,Planilha2!Z45)</f>
        <v>16</v>
      </c>
      <c r="H45" s="34">
        <v>45309</v>
      </c>
      <c r="I45" s="34">
        <v>45313</v>
      </c>
      <c r="J45" s="35" t="s">
        <v>1000</v>
      </c>
      <c r="K45" s="35">
        <v>1091</v>
      </c>
      <c r="L45" s="35">
        <v>10</v>
      </c>
      <c r="M45" s="40">
        <v>3600</v>
      </c>
    </row>
    <row r="46" spans="2:13" ht="30" x14ac:dyDescent="0.25">
      <c r="B46" s="3" t="s">
        <v>198</v>
      </c>
      <c r="C46" s="27">
        <v>43</v>
      </c>
      <c r="D46" s="37" t="s">
        <v>356</v>
      </c>
      <c r="E46" s="38" t="s">
        <v>357</v>
      </c>
      <c r="F46" s="39" t="s">
        <v>426</v>
      </c>
      <c r="G46" s="33">
        <f>HYPERLINK(Planilha2!AA46,Planilha2!Z46)</f>
        <v>7931</v>
      </c>
      <c r="H46" s="34">
        <v>45309</v>
      </c>
      <c r="I46" s="34">
        <v>45313</v>
      </c>
      <c r="J46" s="35" t="s">
        <v>1000</v>
      </c>
      <c r="K46" s="35">
        <v>1091</v>
      </c>
      <c r="L46" s="35">
        <v>10</v>
      </c>
      <c r="M46" s="40">
        <v>17955</v>
      </c>
    </row>
    <row r="47" spans="2:13" ht="30" customHeight="1" x14ac:dyDescent="0.25">
      <c r="B47" s="3" t="s">
        <v>198</v>
      </c>
      <c r="C47" s="27">
        <v>44</v>
      </c>
      <c r="D47" s="37" t="s">
        <v>49</v>
      </c>
      <c r="E47" s="38" t="s">
        <v>92</v>
      </c>
      <c r="F47" s="39" t="s">
        <v>429</v>
      </c>
      <c r="G47" s="33">
        <f>HYPERLINK(Planilha2!AA47,Planilha2!Z47)</f>
        <v>598004</v>
      </c>
      <c r="H47" s="34">
        <v>45309</v>
      </c>
      <c r="I47" s="34">
        <v>45313</v>
      </c>
      <c r="J47" s="35" t="s">
        <v>1000</v>
      </c>
      <c r="K47" s="35">
        <v>1091</v>
      </c>
      <c r="L47" s="35">
        <v>10</v>
      </c>
      <c r="M47" s="40">
        <v>9776.75</v>
      </c>
    </row>
    <row r="48" spans="2:13" ht="30" customHeight="1" x14ac:dyDescent="0.25">
      <c r="B48" s="3" t="s">
        <v>198</v>
      </c>
      <c r="C48" s="27">
        <v>45</v>
      </c>
      <c r="D48" s="37" t="s">
        <v>354</v>
      </c>
      <c r="E48" s="38" t="s">
        <v>176</v>
      </c>
      <c r="F48" s="39" t="s">
        <v>433</v>
      </c>
      <c r="G48" s="33">
        <f>HYPERLINK(Planilha2!AA48,Planilha2!Z48)</f>
        <v>203984</v>
      </c>
      <c r="H48" s="34">
        <v>45309</v>
      </c>
      <c r="I48" s="34">
        <v>45313</v>
      </c>
      <c r="J48" s="35" t="s">
        <v>1000</v>
      </c>
      <c r="K48" s="35">
        <v>1091</v>
      </c>
      <c r="L48" s="35">
        <v>10</v>
      </c>
      <c r="M48" s="40">
        <v>2186.08</v>
      </c>
    </row>
    <row r="49" spans="2:13" ht="30" customHeight="1" x14ac:dyDescent="0.25">
      <c r="B49" s="3" t="s">
        <v>198</v>
      </c>
      <c r="C49" s="27">
        <v>46</v>
      </c>
      <c r="D49" s="37" t="s">
        <v>365</v>
      </c>
      <c r="E49" s="38" t="s">
        <v>107</v>
      </c>
      <c r="F49" s="39" t="s">
        <v>135</v>
      </c>
      <c r="G49" s="33">
        <f>HYPERLINK(Planilha2!AA49,Planilha2!Z49)</f>
        <v>5226</v>
      </c>
      <c r="H49" s="34">
        <v>45309</v>
      </c>
      <c r="I49" s="34">
        <v>45313</v>
      </c>
      <c r="J49" s="35" t="s">
        <v>1000</v>
      </c>
      <c r="K49" s="35">
        <v>1091</v>
      </c>
      <c r="L49" s="35">
        <v>10</v>
      </c>
      <c r="M49" s="40">
        <v>4331.97</v>
      </c>
    </row>
    <row r="50" spans="2:13" ht="30" customHeight="1" x14ac:dyDescent="0.25">
      <c r="B50" s="3" t="s">
        <v>198</v>
      </c>
      <c r="C50" s="27">
        <v>47</v>
      </c>
      <c r="D50" s="37" t="s">
        <v>51</v>
      </c>
      <c r="E50" s="38" t="s">
        <v>95</v>
      </c>
      <c r="F50" s="39" t="s">
        <v>437</v>
      </c>
      <c r="G50" s="33">
        <f>HYPERLINK(Planilha2!AA50,Planilha2!Z50)</f>
        <v>10280</v>
      </c>
      <c r="H50" s="34">
        <v>45309</v>
      </c>
      <c r="I50" s="34">
        <v>45312</v>
      </c>
      <c r="J50" s="35" t="s">
        <v>1000</v>
      </c>
      <c r="K50" s="35">
        <v>1091</v>
      </c>
      <c r="L50" s="35">
        <v>10</v>
      </c>
      <c r="M50" s="40">
        <v>195</v>
      </c>
    </row>
    <row r="51" spans="2:13" ht="30" customHeight="1" x14ac:dyDescent="0.25">
      <c r="B51" s="3" t="s">
        <v>198</v>
      </c>
      <c r="C51" s="27">
        <v>48</v>
      </c>
      <c r="D51" s="37" t="s">
        <v>47</v>
      </c>
      <c r="E51" s="38" t="s">
        <v>90</v>
      </c>
      <c r="F51" s="39" t="s">
        <v>442</v>
      </c>
      <c r="G51" s="33">
        <f>HYPERLINK(Planilha2!AA51,Planilha2!Z51)</f>
        <v>2</v>
      </c>
      <c r="H51" s="34">
        <v>45309</v>
      </c>
      <c r="I51" s="34">
        <v>45313</v>
      </c>
      <c r="J51" s="35" t="s">
        <v>1000</v>
      </c>
      <c r="K51" s="35">
        <v>1091</v>
      </c>
      <c r="L51" s="35">
        <v>10</v>
      </c>
      <c r="M51" s="40">
        <v>22229.24</v>
      </c>
    </row>
    <row r="52" spans="2:13" ht="30" customHeight="1" x14ac:dyDescent="0.25">
      <c r="B52" s="3" t="s">
        <v>198</v>
      </c>
      <c r="C52" s="27">
        <v>49</v>
      </c>
      <c r="D52" s="37" t="s">
        <v>44</v>
      </c>
      <c r="E52" s="38" t="s">
        <v>86</v>
      </c>
      <c r="F52" s="39" t="s">
        <v>443</v>
      </c>
      <c r="G52" s="33">
        <f>HYPERLINK(Planilha2!AA52,Planilha2!Z52)</f>
        <v>423</v>
      </c>
      <c r="H52" s="34">
        <v>45309</v>
      </c>
      <c r="I52" s="34">
        <v>45313</v>
      </c>
      <c r="J52" s="35" t="s">
        <v>1000</v>
      </c>
      <c r="K52" s="35">
        <v>1091</v>
      </c>
      <c r="L52" s="35">
        <v>10</v>
      </c>
      <c r="M52" s="40">
        <v>229.33</v>
      </c>
    </row>
    <row r="53" spans="2:13" ht="30" customHeight="1" x14ac:dyDescent="0.25">
      <c r="B53" s="3" t="s">
        <v>198</v>
      </c>
      <c r="C53" s="27">
        <v>50</v>
      </c>
      <c r="D53" s="37" t="s">
        <v>59</v>
      </c>
      <c r="E53" s="38" t="s">
        <v>109</v>
      </c>
      <c r="F53" s="39" t="s">
        <v>112</v>
      </c>
      <c r="G53" s="33">
        <f>HYPERLINK(Planilha2!AA53,Planilha2!Z53)</f>
        <v>20</v>
      </c>
      <c r="H53" s="34">
        <v>45310</v>
      </c>
      <c r="I53" s="34">
        <v>45314</v>
      </c>
      <c r="J53" s="35" t="s">
        <v>1000</v>
      </c>
      <c r="K53" s="35">
        <v>1091</v>
      </c>
      <c r="L53" s="35">
        <v>10</v>
      </c>
      <c r="M53" s="40">
        <v>140</v>
      </c>
    </row>
    <row r="54" spans="2:13" ht="30" customHeight="1" x14ac:dyDescent="0.25">
      <c r="B54" s="3" t="s">
        <v>198</v>
      </c>
      <c r="C54" s="27">
        <v>51</v>
      </c>
      <c r="D54" s="37" t="s">
        <v>361</v>
      </c>
      <c r="E54" s="38" t="s">
        <v>362</v>
      </c>
      <c r="F54" s="39" t="s">
        <v>430</v>
      </c>
      <c r="G54" s="33">
        <f>HYPERLINK(Planilha2!AA54,Planilha2!Z54)</f>
        <v>16</v>
      </c>
      <c r="H54" s="34">
        <v>45310</v>
      </c>
      <c r="I54" s="34">
        <v>45314</v>
      </c>
      <c r="J54" s="35" t="s">
        <v>1000</v>
      </c>
      <c r="K54" s="35">
        <v>1091</v>
      </c>
      <c r="L54" s="35">
        <v>10</v>
      </c>
      <c r="M54" s="40">
        <v>2100</v>
      </c>
    </row>
    <row r="55" spans="2:13" ht="30" customHeight="1" x14ac:dyDescent="0.25">
      <c r="B55" s="3" t="s">
        <v>198</v>
      </c>
      <c r="C55" s="27">
        <v>52</v>
      </c>
      <c r="D55" s="37" t="s">
        <v>368</v>
      </c>
      <c r="E55" s="38" t="s">
        <v>790</v>
      </c>
      <c r="F55" s="39" t="s">
        <v>438</v>
      </c>
      <c r="G55" s="33">
        <f>HYPERLINK(Planilha2!AA55,Planilha2!Z55)</f>
        <v>1131</v>
      </c>
      <c r="H55" s="34">
        <v>45310</v>
      </c>
      <c r="I55" s="34">
        <v>45314</v>
      </c>
      <c r="J55" s="35" t="s">
        <v>1000</v>
      </c>
      <c r="K55" s="35">
        <v>1091</v>
      </c>
      <c r="L55" s="35">
        <v>10</v>
      </c>
      <c r="M55" s="40">
        <v>1100</v>
      </c>
    </row>
    <row r="56" spans="2:13" ht="30" customHeight="1" x14ac:dyDescent="0.25">
      <c r="B56" s="3" t="s">
        <v>198</v>
      </c>
      <c r="C56" s="27">
        <v>53</v>
      </c>
      <c r="D56" s="37" t="s">
        <v>43</v>
      </c>
      <c r="E56" s="38" t="s">
        <v>792</v>
      </c>
      <c r="F56" s="39" t="s">
        <v>124</v>
      </c>
      <c r="G56" s="33">
        <f>HYPERLINK(Planilha2!AA56,Planilha2!Z56)</f>
        <v>145943</v>
      </c>
      <c r="H56" s="34">
        <v>45310</v>
      </c>
      <c r="I56" s="34">
        <v>45314</v>
      </c>
      <c r="J56" s="35" t="s">
        <v>1000</v>
      </c>
      <c r="K56" s="35">
        <v>1091</v>
      </c>
      <c r="L56" s="35">
        <v>10</v>
      </c>
      <c r="M56" s="40">
        <v>464.21</v>
      </c>
    </row>
    <row r="57" spans="2:13" ht="30" customHeight="1" x14ac:dyDescent="0.25">
      <c r="B57" s="3" t="s">
        <v>198</v>
      </c>
      <c r="C57" s="27">
        <v>54</v>
      </c>
      <c r="D57" s="37" t="s">
        <v>33</v>
      </c>
      <c r="E57" s="38" t="s">
        <v>69</v>
      </c>
      <c r="F57" s="39" t="s">
        <v>431</v>
      </c>
      <c r="G57" s="33">
        <f>HYPERLINK(Planilha2!AA57,Planilha2!Z57)</f>
        <v>46069</v>
      </c>
      <c r="H57" s="34">
        <v>45313</v>
      </c>
      <c r="I57" s="34">
        <v>45315</v>
      </c>
      <c r="J57" s="35" t="s">
        <v>1000</v>
      </c>
      <c r="K57" s="35">
        <v>1091</v>
      </c>
      <c r="L57" s="35">
        <v>10</v>
      </c>
      <c r="M57" s="40">
        <v>1035</v>
      </c>
    </row>
    <row r="58" spans="2:13" ht="30" customHeight="1" x14ac:dyDescent="0.25">
      <c r="B58" s="3" t="s">
        <v>198</v>
      </c>
      <c r="C58" s="27">
        <v>55</v>
      </c>
      <c r="D58" s="37" t="s">
        <v>363</v>
      </c>
      <c r="E58" s="38" t="s">
        <v>364</v>
      </c>
      <c r="F58" s="39" t="s">
        <v>432</v>
      </c>
      <c r="G58" s="33">
        <f>HYPERLINK(Planilha2!AA58,Planilha2!Z58)</f>
        <v>1</v>
      </c>
      <c r="H58" s="34">
        <v>45313</v>
      </c>
      <c r="I58" s="34">
        <v>45315</v>
      </c>
      <c r="J58" s="35" t="s">
        <v>1000</v>
      </c>
      <c r="K58" s="35">
        <v>1091</v>
      </c>
      <c r="L58" s="35">
        <v>10</v>
      </c>
      <c r="M58" s="40">
        <v>50152.32</v>
      </c>
    </row>
    <row r="59" spans="2:13" ht="30" x14ac:dyDescent="0.25">
      <c r="B59" s="3" t="s">
        <v>198</v>
      </c>
      <c r="C59" s="27">
        <v>56</v>
      </c>
      <c r="D59" s="37" t="s">
        <v>350</v>
      </c>
      <c r="E59" s="38" t="s">
        <v>367</v>
      </c>
      <c r="F59" s="39" t="s">
        <v>1002</v>
      </c>
      <c r="G59" s="33">
        <f>HYPERLINK(Planilha2!AA59,Planilha2!Z59)</f>
        <v>4010</v>
      </c>
      <c r="H59" s="34">
        <v>45313</v>
      </c>
      <c r="I59" s="34">
        <v>45315</v>
      </c>
      <c r="J59" s="35" t="s">
        <v>1000</v>
      </c>
      <c r="K59" s="35">
        <v>1091</v>
      </c>
      <c r="L59" s="35">
        <v>10</v>
      </c>
      <c r="M59" s="40">
        <v>877</v>
      </c>
    </row>
    <row r="60" spans="2:13" ht="30" customHeight="1" x14ac:dyDescent="0.25">
      <c r="B60" s="3" t="s">
        <v>198</v>
      </c>
      <c r="C60" s="27">
        <v>57</v>
      </c>
      <c r="D60" s="37" t="s">
        <v>350</v>
      </c>
      <c r="E60" s="38" t="s">
        <v>367</v>
      </c>
      <c r="F60" s="39" t="s">
        <v>1002</v>
      </c>
      <c r="G60" s="33">
        <f>HYPERLINK(Planilha2!AA60,Planilha2!Z60)</f>
        <v>4011</v>
      </c>
      <c r="H60" s="34">
        <v>45313</v>
      </c>
      <c r="I60" s="34">
        <v>45315</v>
      </c>
      <c r="J60" s="35" t="s">
        <v>1000</v>
      </c>
      <c r="K60" s="35">
        <v>1091</v>
      </c>
      <c r="L60" s="35">
        <v>10</v>
      </c>
      <c r="M60" s="40">
        <v>987</v>
      </c>
    </row>
    <row r="61" spans="2:13" ht="30" customHeight="1" x14ac:dyDescent="0.25">
      <c r="B61" s="3" t="s">
        <v>198</v>
      </c>
      <c r="C61" s="27">
        <v>58</v>
      </c>
      <c r="D61" s="37" t="s">
        <v>43</v>
      </c>
      <c r="E61" s="38" t="s">
        <v>793</v>
      </c>
      <c r="F61" s="39" t="s">
        <v>124</v>
      </c>
      <c r="G61" s="33">
        <f>HYPERLINK(Planilha2!AA61,Planilha2!Z61)</f>
        <v>14990</v>
      </c>
      <c r="H61" s="34">
        <v>45313</v>
      </c>
      <c r="I61" s="34">
        <v>45315</v>
      </c>
      <c r="J61" s="35" t="s">
        <v>1000</v>
      </c>
      <c r="K61" s="35">
        <v>1091</v>
      </c>
      <c r="L61" s="35">
        <v>10</v>
      </c>
      <c r="M61" s="40">
        <v>464.21</v>
      </c>
    </row>
    <row r="62" spans="2:13" ht="30" customHeight="1" x14ac:dyDescent="0.25">
      <c r="B62" s="3" t="s">
        <v>198</v>
      </c>
      <c r="C62" s="27">
        <v>59</v>
      </c>
      <c r="D62" s="37" t="s">
        <v>354</v>
      </c>
      <c r="E62" s="38" t="s">
        <v>176</v>
      </c>
      <c r="F62" s="39" t="s">
        <v>433</v>
      </c>
      <c r="G62" s="33">
        <f>HYPERLINK(Planilha2!AA62,Planilha2!Z62)</f>
        <v>220856</v>
      </c>
      <c r="H62" s="34">
        <v>45313</v>
      </c>
      <c r="I62" s="34">
        <v>45315</v>
      </c>
      <c r="J62" s="35" t="s">
        <v>1000</v>
      </c>
      <c r="K62" s="35">
        <v>1091</v>
      </c>
      <c r="L62" s="35">
        <v>10</v>
      </c>
      <c r="M62" s="40">
        <v>170</v>
      </c>
    </row>
    <row r="63" spans="2:13" ht="30" customHeight="1" x14ac:dyDescent="0.25">
      <c r="B63" s="3" t="s">
        <v>198</v>
      </c>
      <c r="C63" s="27">
        <v>60</v>
      </c>
      <c r="D63" s="37" t="s">
        <v>387</v>
      </c>
      <c r="E63" s="38" t="s">
        <v>491</v>
      </c>
      <c r="F63" s="39" t="s">
        <v>463</v>
      </c>
      <c r="G63" s="33">
        <f>HYPERLINK(Planilha2!AA63,Planilha2!Z63)</f>
        <v>16582</v>
      </c>
      <c r="H63" s="34">
        <v>45313</v>
      </c>
      <c r="I63" s="34">
        <v>45315</v>
      </c>
      <c r="J63" s="35" t="s">
        <v>1000</v>
      </c>
      <c r="K63" s="35">
        <v>1091</v>
      </c>
      <c r="L63" s="35">
        <v>10</v>
      </c>
      <c r="M63" s="40">
        <v>202370.05</v>
      </c>
    </row>
    <row r="64" spans="2:13" ht="30" customHeight="1" x14ac:dyDescent="0.25">
      <c r="B64" s="3" t="s">
        <v>198</v>
      </c>
      <c r="C64" s="27">
        <v>61</v>
      </c>
      <c r="D64" s="37" t="s">
        <v>387</v>
      </c>
      <c r="E64" s="38" t="s">
        <v>491</v>
      </c>
      <c r="F64" s="39" t="s">
        <v>463</v>
      </c>
      <c r="G64" s="33">
        <f>HYPERLINK(Planilha2!AA64,Planilha2!Z64)</f>
        <v>16583</v>
      </c>
      <c r="H64" s="34">
        <v>45313</v>
      </c>
      <c r="I64" s="34">
        <v>45315</v>
      </c>
      <c r="J64" s="35" t="s">
        <v>1000</v>
      </c>
      <c r="K64" s="35">
        <v>1091</v>
      </c>
      <c r="L64" s="35">
        <v>60</v>
      </c>
      <c r="M64" s="40">
        <v>785696.92</v>
      </c>
    </row>
    <row r="65" spans="2:13" ht="30" customHeight="1" x14ac:dyDescent="0.25">
      <c r="B65" s="3" t="s">
        <v>198</v>
      </c>
      <c r="C65" s="27">
        <v>62</v>
      </c>
      <c r="D65" s="37" t="s">
        <v>369</v>
      </c>
      <c r="E65" s="38" t="s">
        <v>370</v>
      </c>
      <c r="F65" s="39" t="s">
        <v>439</v>
      </c>
      <c r="G65" s="33">
        <f>HYPERLINK(Planilha2!AA65,Planilha2!Z65)</f>
        <v>3</v>
      </c>
      <c r="H65" s="34">
        <v>45314</v>
      </c>
      <c r="I65" s="34">
        <v>45316</v>
      </c>
      <c r="J65" s="35" t="s">
        <v>1000</v>
      </c>
      <c r="K65" s="35">
        <v>1091</v>
      </c>
      <c r="L65" s="35">
        <v>10</v>
      </c>
      <c r="M65" s="40">
        <v>12000</v>
      </c>
    </row>
    <row r="66" spans="2:13" ht="30" customHeight="1" x14ac:dyDescent="0.25">
      <c r="B66" s="3" t="s">
        <v>198</v>
      </c>
      <c r="C66" s="27">
        <v>63</v>
      </c>
      <c r="D66" s="37" t="s">
        <v>38</v>
      </c>
      <c r="E66" s="38" t="s">
        <v>77</v>
      </c>
      <c r="F66" s="39" t="s">
        <v>121</v>
      </c>
      <c r="G66" s="33">
        <f>HYPERLINK(Planilha2!AA66,Planilha2!Z66)</f>
        <v>10</v>
      </c>
      <c r="H66" s="34">
        <v>45314</v>
      </c>
      <c r="I66" s="34">
        <v>45316</v>
      </c>
      <c r="J66" s="35" t="s">
        <v>1000</v>
      </c>
      <c r="K66" s="35">
        <v>1091</v>
      </c>
      <c r="L66" s="35">
        <v>10</v>
      </c>
      <c r="M66" s="40">
        <v>2895.22</v>
      </c>
    </row>
    <row r="67" spans="2:13" ht="30" customHeight="1" x14ac:dyDescent="0.25">
      <c r="B67" s="3" t="s">
        <v>198</v>
      </c>
      <c r="C67" s="27">
        <v>64</v>
      </c>
      <c r="D67" s="37" t="s">
        <v>57</v>
      </c>
      <c r="E67" s="38" t="s">
        <v>104</v>
      </c>
      <c r="F67" s="39" t="s">
        <v>441</v>
      </c>
      <c r="G67" s="33">
        <f>HYPERLINK(Planilha2!AA67,Planilha2!Z67)</f>
        <v>196506</v>
      </c>
      <c r="H67" s="34">
        <v>45314</v>
      </c>
      <c r="I67" s="34">
        <v>45316</v>
      </c>
      <c r="J67" s="35" t="s">
        <v>1000</v>
      </c>
      <c r="K67" s="35">
        <v>1091</v>
      </c>
      <c r="L67" s="35">
        <v>10</v>
      </c>
      <c r="M67" s="40">
        <v>298507.5</v>
      </c>
    </row>
    <row r="68" spans="2:13" ht="30" customHeight="1" x14ac:dyDescent="0.25">
      <c r="B68" s="3" t="s">
        <v>198</v>
      </c>
      <c r="C68" s="27">
        <v>65</v>
      </c>
      <c r="D68" s="37" t="s">
        <v>27</v>
      </c>
      <c r="E68" s="38" t="s">
        <v>62</v>
      </c>
      <c r="F68" s="39" t="s">
        <v>444</v>
      </c>
      <c r="G68" s="33">
        <f>HYPERLINK(Planilha2!AA68,Planilha2!Z68)</f>
        <v>26425</v>
      </c>
      <c r="H68" s="34">
        <v>45314</v>
      </c>
      <c r="I68" s="34">
        <v>45316</v>
      </c>
      <c r="J68" s="35" t="s">
        <v>1000</v>
      </c>
      <c r="K68" s="35">
        <v>1091</v>
      </c>
      <c r="L68" s="35">
        <v>10</v>
      </c>
      <c r="M68" s="40">
        <v>1370.29</v>
      </c>
    </row>
    <row r="69" spans="2:13" ht="30" customHeight="1" x14ac:dyDescent="0.25">
      <c r="B69" s="3" t="s">
        <v>198</v>
      </c>
      <c r="C69" s="27">
        <v>66</v>
      </c>
      <c r="D69" s="37" t="s">
        <v>371</v>
      </c>
      <c r="E69" s="38" t="s">
        <v>72</v>
      </c>
      <c r="F69" s="39" t="s">
        <v>445</v>
      </c>
      <c r="G69" s="33">
        <f>HYPERLINK(Planilha2!AA69,Planilha2!Z69)</f>
        <v>1</v>
      </c>
      <c r="H69" s="34">
        <v>45314</v>
      </c>
      <c r="I69" s="34">
        <v>45316</v>
      </c>
      <c r="J69" s="35" t="s">
        <v>1000</v>
      </c>
      <c r="K69" s="35">
        <v>1091</v>
      </c>
      <c r="L69" s="35">
        <v>10</v>
      </c>
      <c r="M69" s="40">
        <v>4950</v>
      </c>
    </row>
    <row r="70" spans="2:13" ht="30" customHeight="1" x14ac:dyDescent="0.25">
      <c r="B70" s="3" t="s">
        <v>198</v>
      </c>
      <c r="C70" s="27">
        <v>67</v>
      </c>
      <c r="D70" s="37" t="s">
        <v>149</v>
      </c>
      <c r="E70" s="38" t="s">
        <v>159</v>
      </c>
      <c r="F70" s="39" t="s">
        <v>449</v>
      </c>
      <c r="G70" s="33">
        <f>HYPERLINK(Planilha2!AA70,Planilha2!Z70)</f>
        <v>41104</v>
      </c>
      <c r="H70" s="34">
        <v>45315</v>
      </c>
      <c r="I70" s="34">
        <v>45317</v>
      </c>
      <c r="J70" s="35" t="s">
        <v>1000</v>
      </c>
      <c r="K70" s="35">
        <v>1091</v>
      </c>
      <c r="L70" s="35">
        <v>10</v>
      </c>
      <c r="M70" s="40">
        <v>29362.1</v>
      </c>
    </row>
    <row r="71" spans="2:13" ht="30" customHeight="1" x14ac:dyDescent="0.25">
      <c r="B71" s="3" t="s">
        <v>198</v>
      </c>
      <c r="C71" s="27">
        <v>68</v>
      </c>
      <c r="D71" s="37" t="s">
        <v>43</v>
      </c>
      <c r="E71" s="38" t="s">
        <v>794</v>
      </c>
      <c r="F71" s="39" t="s">
        <v>124</v>
      </c>
      <c r="G71" s="33">
        <f>HYPERLINK(Planilha2!AA71,Planilha2!Z71)</f>
        <v>153011</v>
      </c>
      <c r="H71" s="34">
        <v>45315</v>
      </c>
      <c r="I71" s="34">
        <v>45317</v>
      </c>
      <c r="J71" s="35" t="s">
        <v>1000</v>
      </c>
      <c r="K71" s="35">
        <v>1091</v>
      </c>
      <c r="L71" s="35">
        <v>10</v>
      </c>
      <c r="M71" s="40">
        <v>1026.1300000000001</v>
      </c>
    </row>
    <row r="72" spans="2:13" ht="30" customHeight="1" x14ac:dyDescent="0.25">
      <c r="B72" s="3" t="s">
        <v>198</v>
      </c>
      <c r="C72" s="27">
        <v>69</v>
      </c>
      <c r="D72" s="37" t="s">
        <v>148</v>
      </c>
      <c r="E72" s="38" t="s">
        <v>158</v>
      </c>
      <c r="F72" s="39" t="s">
        <v>167</v>
      </c>
      <c r="G72" s="33">
        <f>HYPERLINK(Planilha2!AA72,Planilha2!Z72)</f>
        <v>2406</v>
      </c>
      <c r="H72" s="34">
        <v>45315</v>
      </c>
      <c r="I72" s="34">
        <v>45317</v>
      </c>
      <c r="J72" s="35" t="s">
        <v>1000</v>
      </c>
      <c r="K72" s="35">
        <v>1091</v>
      </c>
      <c r="L72" s="35">
        <v>10</v>
      </c>
      <c r="M72" s="40">
        <v>4200.53</v>
      </c>
    </row>
    <row r="73" spans="2:13" ht="30" customHeight="1" x14ac:dyDescent="0.25">
      <c r="B73" s="3" t="s">
        <v>198</v>
      </c>
      <c r="C73" s="27">
        <v>70</v>
      </c>
      <c r="D73" s="37" t="s">
        <v>375</v>
      </c>
      <c r="E73" s="38" t="s">
        <v>87</v>
      </c>
      <c r="F73" s="39" t="s">
        <v>448</v>
      </c>
      <c r="G73" s="33" t="str">
        <f>HYPERLINK(Planilha2!AA73,Planilha2!Z73)</f>
        <v>RPA21</v>
      </c>
      <c r="H73" s="34">
        <v>45315</v>
      </c>
      <c r="I73" s="34">
        <v>45317</v>
      </c>
      <c r="J73" s="35" t="s">
        <v>1000</v>
      </c>
      <c r="K73" s="35">
        <v>1091</v>
      </c>
      <c r="L73" s="35">
        <v>10</v>
      </c>
      <c r="M73" s="40">
        <v>327.35000000000002</v>
      </c>
    </row>
    <row r="74" spans="2:13" ht="30" customHeight="1" x14ac:dyDescent="0.25">
      <c r="B74" s="3" t="s">
        <v>198</v>
      </c>
      <c r="C74" s="27">
        <v>71</v>
      </c>
      <c r="D74" s="37" t="s">
        <v>38</v>
      </c>
      <c r="E74" s="38" t="s">
        <v>77</v>
      </c>
      <c r="F74" s="39" t="s">
        <v>121</v>
      </c>
      <c r="G74" s="33">
        <f>HYPERLINK(Planilha2!AA74,Planilha2!Z74)</f>
        <v>8</v>
      </c>
      <c r="H74" s="34">
        <v>45315</v>
      </c>
      <c r="I74" s="34">
        <v>45317</v>
      </c>
      <c r="J74" s="35" t="s">
        <v>1000</v>
      </c>
      <c r="K74" s="35">
        <v>1091</v>
      </c>
      <c r="L74" s="35">
        <v>10</v>
      </c>
      <c r="M74" s="40">
        <v>1676.2</v>
      </c>
    </row>
    <row r="75" spans="2:13" ht="30" customHeight="1" x14ac:dyDescent="0.25">
      <c r="B75" s="3" t="s">
        <v>198</v>
      </c>
      <c r="C75" s="27">
        <v>72</v>
      </c>
      <c r="D75" s="37" t="s">
        <v>354</v>
      </c>
      <c r="E75" s="38" t="s">
        <v>176</v>
      </c>
      <c r="F75" s="39" t="s">
        <v>422</v>
      </c>
      <c r="G75" s="33">
        <f>HYPERLINK(Planilha2!AA75,Planilha2!Z75)</f>
        <v>220193</v>
      </c>
      <c r="H75" s="34">
        <v>45316</v>
      </c>
      <c r="I75" s="34">
        <v>45320</v>
      </c>
      <c r="J75" s="35" t="s">
        <v>1000</v>
      </c>
      <c r="K75" s="35">
        <v>1091</v>
      </c>
      <c r="L75" s="35">
        <v>10</v>
      </c>
      <c r="M75" s="40">
        <v>2860</v>
      </c>
    </row>
    <row r="76" spans="2:13" ht="30" customHeight="1" x14ac:dyDescent="0.25">
      <c r="B76" s="3" t="s">
        <v>198</v>
      </c>
      <c r="C76" s="27">
        <v>73</v>
      </c>
      <c r="D76" s="37" t="s">
        <v>354</v>
      </c>
      <c r="E76" s="38" t="s">
        <v>176</v>
      </c>
      <c r="F76" s="39" t="s">
        <v>423</v>
      </c>
      <c r="G76" s="33">
        <f>HYPERLINK(Planilha2!AA76,Planilha2!Z76)</f>
        <v>206057</v>
      </c>
      <c r="H76" s="34">
        <v>45316</v>
      </c>
      <c r="I76" s="34">
        <v>45320</v>
      </c>
      <c r="J76" s="35" t="s">
        <v>1000</v>
      </c>
      <c r="K76" s="35">
        <v>1091</v>
      </c>
      <c r="L76" s="35">
        <v>10</v>
      </c>
      <c r="M76" s="40">
        <v>673.48</v>
      </c>
    </row>
    <row r="77" spans="2:13" ht="30" customHeight="1" x14ac:dyDescent="0.25">
      <c r="B77" s="3" t="s">
        <v>198</v>
      </c>
      <c r="C77" s="27">
        <v>74</v>
      </c>
      <c r="D77" s="37" t="s">
        <v>358</v>
      </c>
      <c r="E77" s="38" t="s">
        <v>359</v>
      </c>
      <c r="F77" s="39" t="s">
        <v>427</v>
      </c>
      <c r="G77" s="33">
        <f>HYPERLINK(Planilha2!AA77,Planilha2!Z77)</f>
        <v>594444</v>
      </c>
      <c r="H77" s="34">
        <v>45316</v>
      </c>
      <c r="I77" s="34">
        <v>45318</v>
      </c>
      <c r="J77" s="35" t="s">
        <v>1000</v>
      </c>
      <c r="K77" s="35">
        <v>1091</v>
      </c>
      <c r="L77" s="35">
        <v>10</v>
      </c>
      <c r="M77" s="40">
        <v>424020</v>
      </c>
    </row>
    <row r="78" spans="2:13" ht="30" customHeight="1" x14ac:dyDescent="0.25">
      <c r="B78" s="3" t="s">
        <v>198</v>
      </c>
      <c r="C78" s="27">
        <v>75</v>
      </c>
      <c r="D78" s="37" t="s">
        <v>376</v>
      </c>
      <c r="E78" s="38" t="s">
        <v>377</v>
      </c>
      <c r="F78" s="39" t="s">
        <v>1003</v>
      </c>
      <c r="G78" s="33">
        <f>HYPERLINK(Planilha2!AA78,Planilha2!Z78)</f>
        <v>358</v>
      </c>
      <c r="H78" s="34">
        <v>45316</v>
      </c>
      <c r="I78" s="34">
        <v>45320</v>
      </c>
      <c r="J78" s="35" t="s">
        <v>1000</v>
      </c>
      <c r="K78" s="35">
        <v>1091</v>
      </c>
      <c r="L78" s="35">
        <v>10</v>
      </c>
      <c r="M78" s="40">
        <v>696162</v>
      </c>
    </row>
    <row r="79" spans="2:13" ht="30" customHeight="1" x14ac:dyDescent="0.25">
      <c r="B79" s="3" t="s">
        <v>198</v>
      </c>
      <c r="C79" s="27">
        <v>76</v>
      </c>
      <c r="D79" s="37" t="s">
        <v>1001</v>
      </c>
      <c r="E79" s="38" t="s">
        <v>795</v>
      </c>
      <c r="F79" s="39" t="s">
        <v>451</v>
      </c>
      <c r="G79" s="33">
        <f>HYPERLINK(Planilha2!AA79,Planilha2!Z79)</f>
        <v>1</v>
      </c>
      <c r="H79" s="34">
        <v>45316</v>
      </c>
      <c r="I79" s="34">
        <v>45320</v>
      </c>
      <c r="J79" s="35" t="s">
        <v>1000</v>
      </c>
      <c r="K79" s="35">
        <v>1091</v>
      </c>
      <c r="L79" s="35">
        <v>10</v>
      </c>
      <c r="M79" s="40">
        <v>12000</v>
      </c>
    </row>
    <row r="80" spans="2:13" ht="30" customHeight="1" x14ac:dyDescent="0.25">
      <c r="B80" s="3" t="s">
        <v>198</v>
      </c>
      <c r="C80" s="27">
        <v>77</v>
      </c>
      <c r="D80" s="37" t="s">
        <v>371</v>
      </c>
      <c r="E80" s="38" t="s">
        <v>72</v>
      </c>
      <c r="F80" s="39" t="s">
        <v>452</v>
      </c>
      <c r="G80" s="33">
        <f>HYPERLINK(Planilha2!AA80,Planilha2!Z80)</f>
        <v>4</v>
      </c>
      <c r="H80" s="34">
        <v>45316</v>
      </c>
      <c r="I80" s="34">
        <v>45320</v>
      </c>
      <c r="J80" s="35" t="s">
        <v>1000</v>
      </c>
      <c r="K80" s="35">
        <v>1091</v>
      </c>
      <c r="L80" s="35">
        <v>10</v>
      </c>
      <c r="M80" s="40">
        <v>7253.82</v>
      </c>
    </row>
    <row r="81" spans="2:13" ht="30" customHeight="1" x14ac:dyDescent="0.25">
      <c r="B81" s="3" t="s">
        <v>198</v>
      </c>
      <c r="C81" s="27">
        <v>78</v>
      </c>
      <c r="D81" s="37" t="s">
        <v>379</v>
      </c>
      <c r="E81" s="38" t="s">
        <v>99</v>
      </c>
      <c r="F81" s="39" t="s">
        <v>453</v>
      </c>
      <c r="G81" s="33">
        <f>HYPERLINK(Planilha2!AA81,Planilha2!Z81)</f>
        <v>478</v>
      </c>
      <c r="H81" s="34">
        <v>45316</v>
      </c>
      <c r="I81" s="34">
        <v>45320</v>
      </c>
      <c r="J81" s="35" t="s">
        <v>1000</v>
      </c>
      <c r="K81" s="35">
        <v>1091</v>
      </c>
      <c r="L81" s="35">
        <v>10</v>
      </c>
      <c r="M81" s="40">
        <v>10643</v>
      </c>
    </row>
    <row r="82" spans="2:13" ht="30" customHeight="1" x14ac:dyDescent="0.25">
      <c r="B82" s="3" t="s">
        <v>198</v>
      </c>
      <c r="C82" s="27">
        <v>79</v>
      </c>
      <c r="D82" s="37" t="s">
        <v>379</v>
      </c>
      <c r="E82" s="38" t="s">
        <v>99</v>
      </c>
      <c r="F82" s="39" t="s">
        <v>454</v>
      </c>
      <c r="G82" s="33">
        <f>HYPERLINK(Planilha2!AA82,Planilha2!Z82)</f>
        <v>479</v>
      </c>
      <c r="H82" s="34">
        <v>45316</v>
      </c>
      <c r="I82" s="34">
        <v>45320</v>
      </c>
      <c r="J82" s="35" t="s">
        <v>1000</v>
      </c>
      <c r="K82" s="35">
        <v>1091</v>
      </c>
      <c r="L82" s="35">
        <v>10</v>
      </c>
      <c r="M82" s="40">
        <v>70</v>
      </c>
    </row>
    <row r="83" spans="2:13" ht="30" customHeight="1" x14ac:dyDescent="0.25">
      <c r="B83" s="3" t="s">
        <v>198</v>
      </c>
      <c r="C83" s="27">
        <v>80</v>
      </c>
      <c r="D83" s="37" t="s">
        <v>379</v>
      </c>
      <c r="E83" s="38" t="s">
        <v>99</v>
      </c>
      <c r="F83" s="39" t="s">
        <v>454</v>
      </c>
      <c r="G83" s="33">
        <f>HYPERLINK(Planilha2!AA83,Planilha2!Z83)</f>
        <v>480</v>
      </c>
      <c r="H83" s="34">
        <v>45316</v>
      </c>
      <c r="I83" s="34">
        <v>45320</v>
      </c>
      <c r="J83" s="35" t="s">
        <v>1000</v>
      </c>
      <c r="K83" s="35">
        <v>1091</v>
      </c>
      <c r="L83" s="35">
        <v>10</v>
      </c>
      <c r="M83" s="40">
        <v>164</v>
      </c>
    </row>
    <row r="84" spans="2:13" ht="30" customHeight="1" x14ac:dyDescent="0.25">
      <c r="B84" s="3" t="s">
        <v>198</v>
      </c>
      <c r="C84" s="27">
        <v>81</v>
      </c>
      <c r="D84" s="37" t="s">
        <v>360</v>
      </c>
      <c r="E84" s="38" t="s">
        <v>73</v>
      </c>
      <c r="F84" s="39" t="s">
        <v>428</v>
      </c>
      <c r="G84" s="33">
        <f>HYPERLINK(Planilha2!AA84,Planilha2!Z84)</f>
        <v>47385</v>
      </c>
      <c r="H84" s="34">
        <v>45317</v>
      </c>
      <c r="I84" s="34">
        <v>45321</v>
      </c>
      <c r="J84" s="35" t="s">
        <v>1000</v>
      </c>
      <c r="K84" s="35">
        <v>1091</v>
      </c>
      <c r="L84" s="35">
        <v>10</v>
      </c>
      <c r="M84" s="40">
        <v>17061.259999999998</v>
      </c>
    </row>
    <row r="85" spans="2:13" ht="30" customHeight="1" x14ac:dyDescent="0.25">
      <c r="B85" s="3" t="s">
        <v>198</v>
      </c>
      <c r="C85" s="27">
        <v>82</v>
      </c>
      <c r="D85" s="37" t="s">
        <v>151</v>
      </c>
      <c r="E85" s="38" t="s">
        <v>162</v>
      </c>
      <c r="F85" s="39" t="s">
        <v>440</v>
      </c>
      <c r="G85" s="33">
        <f>HYPERLINK(Planilha2!AA85,Planilha2!Z85)</f>
        <v>132909</v>
      </c>
      <c r="H85" s="34">
        <v>45317</v>
      </c>
      <c r="I85" s="34">
        <v>45321</v>
      </c>
      <c r="J85" s="35" t="s">
        <v>1000</v>
      </c>
      <c r="K85" s="35">
        <v>1091</v>
      </c>
      <c r="L85" s="35">
        <v>10</v>
      </c>
      <c r="M85" s="40">
        <v>1598.66</v>
      </c>
    </row>
    <row r="86" spans="2:13" ht="30" customHeight="1" x14ac:dyDescent="0.25">
      <c r="B86" s="3" t="s">
        <v>198</v>
      </c>
      <c r="C86" s="27">
        <v>83</v>
      </c>
      <c r="D86" s="37" t="s">
        <v>380</v>
      </c>
      <c r="E86" s="38" t="s">
        <v>65</v>
      </c>
      <c r="F86" s="39" t="s">
        <v>455</v>
      </c>
      <c r="G86" s="33">
        <f>HYPERLINK(Planilha2!AA86,Planilha2!Z86)</f>
        <v>4</v>
      </c>
      <c r="H86" s="34">
        <v>45317</v>
      </c>
      <c r="I86" s="34">
        <v>45321</v>
      </c>
      <c r="J86" s="35" t="s">
        <v>1000</v>
      </c>
      <c r="K86" s="35">
        <v>1091</v>
      </c>
      <c r="L86" s="35">
        <v>10</v>
      </c>
      <c r="M86" s="40">
        <v>770</v>
      </c>
    </row>
    <row r="87" spans="2:13" ht="30" customHeight="1" x14ac:dyDescent="0.25">
      <c r="B87" s="3" t="s">
        <v>198</v>
      </c>
      <c r="C87" s="27">
        <v>84</v>
      </c>
      <c r="D87" s="37" t="s">
        <v>346</v>
      </c>
      <c r="E87" s="38" t="s">
        <v>347</v>
      </c>
      <c r="F87" s="39" t="s">
        <v>456</v>
      </c>
      <c r="G87" s="33">
        <f>HYPERLINK(Planilha2!AA87,Planilha2!Z87)</f>
        <v>153475</v>
      </c>
      <c r="H87" s="34">
        <v>45317</v>
      </c>
      <c r="I87" s="34">
        <v>45321</v>
      </c>
      <c r="J87" s="35" t="s">
        <v>1000</v>
      </c>
      <c r="K87" s="35">
        <v>1091</v>
      </c>
      <c r="L87" s="35">
        <v>10</v>
      </c>
      <c r="M87" s="40">
        <v>59696.5</v>
      </c>
    </row>
    <row r="88" spans="2:13" ht="30" customHeight="1" x14ac:dyDescent="0.25">
      <c r="B88" s="3" t="s">
        <v>198</v>
      </c>
      <c r="C88" s="27">
        <v>85</v>
      </c>
      <c r="D88" s="37" t="s">
        <v>381</v>
      </c>
      <c r="E88" s="38" t="s">
        <v>490</v>
      </c>
      <c r="F88" s="39" t="s">
        <v>458</v>
      </c>
      <c r="G88" s="33">
        <f>HYPERLINK(Planilha2!AA88,Planilha2!Z88)</f>
        <v>2</v>
      </c>
      <c r="H88" s="34">
        <v>45317</v>
      </c>
      <c r="I88" s="34">
        <v>45321</v>
      </c>
      <c r="J88" s="35" t="s">
        <v>1000</v>
      </c>
      <c r="K88" s="35">
        <v>1091</v>
      </c>
      <c r="L88" s="35">
        <v>10</v>
      </c>
      <c r="M88" s="40">
        <v>36812.949999999997</v>
      </c>
    </row>
    <row r="89" spans="2:13" ht="30" customHeight="1" x14ac:dyDescent="0.25">
      <c r="B89" s="3" t="s">
        <v>198</v>
      </c>
      <c r="C89" s="27">
        <v>86</v>
      </c>
      <c r="D89" s="37" t="s">
        <v>43</v>
      </c>
      <c r="E89" s="38" t="s">
        <v>82</v>
      </c>
      <c r="F89" s="39" t="s">
        <v>459</v>
      </c>
      <c r="G89" s="33">
        <f>HYPERLINK(Planilha2!AA89,Planilha2!Z89)</f>
        <v>49</v>
      </c>
      <c r="H89" s="34">
        <v>45317</v>
      </c>
      <c r="I89" s="34">
        <v>45321</v>
      </c>
      <c r="J89" s="35" t="s">
        <v>1000</v>
      </c>
      <c r="K89" s="35">
        <v>1091</v>
      </c>
      <c r="L89" s="35">
        <v>10</v>
      </c>
      <c r="M89" s="40">
        <v>3078.39</v>
      </c>
    </row>
    <row r="90" spans="2:13" ht="30" customHeight="1" x14ac:dyDescent="0.25">
      <c r="B90" s="3" t="s">
        <v>198</v>
      </c>
      <c r="C90" s="27">
        <v>87</v>
      </c>
      <c r="D90" s="37" t="s">
        <v>382</v>
      </c>
      <c r="E90" s="38" t="s">
        <v>383</v>
      </c>
      <c r="F90" s="39" t="s">
        <v>460</v>
      </c>
      <c r="G90" s="33">
        <f>HYPERLINK(Planilha2!AA90,Planilha2!Z90)</f>
        <v>6201</v>
      </c>
      <c r="H90" s="34">
        <v>45317</v>
      </c>
      <c r="I90" s="34">
        <v>45321</v>
      </c>
      <c r="J90" s="35" t="s">
        <v>1000</v>
      </c>
      <c r="K90" s="35">
        <v>1091</v>
      </c>
      <c r="L90" s="35">
        <v>10</v>
      </c>
      <c r="M90" s="40">
        <v>34650.83</v>
      </c>
    </row>
    <row r="91" spans="2:13" ht="30" customHeight="1" x14ac:dyDescent="0.25">
      <c r="B91" s="3" t="s">
        <v>198</v>
      </c>
      <c r="C91" s="27">
        <v>88</v>
      </c>
      <c r="D91" s="37" t="s">
        <v>384</v>
      </c>
      <c r="E91" s="38" t="s">
        <v>100</v>
      </c>
      <c r="F91" s="39" t="s">
        <v>131</v>
      </c>
      <c r="G91" s="33">
        <f>HYPERLINK(Planilha2!AA91,Planilha2!Z91)</f>
        <v>41077</v>
      </c>
      <c r="H91" s="34">
        <v>45317</v>
      </c>
      <c r="I91" s="34">
        <v>45321</v>
      </c>
      <c r="J91" s="35" t="s">
        <v>1000</v>
      </c>
      <c r="K91" s="35">
        <v>1091</v>
      </c>
      <c r="L91" s="35">
        <v>10</v>
      </c>
      <c r="M91" s="40">
        <v>214658.08</v>
      </c>
    </row>
    <row r="92" spans="2:13" ht="30" customHeight="1" x14ac:dyDescent="0.25">
      <c r="B92" s="3" t="s">
        <v>198</v>
      </c>
      <c r="C92" s="27">
        <v>89</v>
      </c>
      <c r="D92" s="37" t="s">
        <v>385</v>
      </c>
      <c r="E92" s="38" t="s">
        <v>386</v>
      </c>
      <c r="F92" s="39" t="s">
        <v>1004</v>
      </c>
      <c r="G92" s="33">
        <f>HYPERLINK(Planilha2!AA92,Planilha2!Z92)</f>
        <v>371</v>
      </c>
      <c r="H92" s="34">
        <v>45317</v>
      </c>
      <c r="I92" s="34">
        <v>45321</v>
      </c>
      <c r="J92" s="35" t="s">
        <v>1000</v>
      </c>
      <c r="K92" s="35">
        <v>1091</v>
      </c>
      <c r="L92" s="35">
        <v>10</v>
      </c>
      <c r="M92" s="40">
        <v>511810.48</v>
      </c>
    </row>
    <row r="93" spans="2:13" ht="30" customHeight="1" x14ac:dyDescent="0.25">
      <c r="B93" s="3" t="s">
        <v>198</v>
      </c>
      <c r="C93" s="27">
        <v>90</v>
      </c>
      <c r="D93" s="37" t="s">
        <v>43</v>
      </c>
      <c r="E93" s="38" t="s">
        <v>82</v>
      </c>
      <c r="F93" s="39" t="s">
        <v>462</v>
      </c>
      <c r="G93" s="33">
        <f>HYPERLINK(Planilha2!AA93,Planilha2!Z93)</f>
        <v>54</v>
      </c>
      <c r="H93" s="34">
        <v>45317</v>
      </c>
      <c r="I93" s="34">
        <v>45321</v>
      </c>
      <c r="J93" s="35" t="s">
        <v>1000</v>
      </c>
      <c r="K93" s="35">
        <v>1091</v>
      </c>
      <c r="L93" s="35">
        <v>10</v>
      </c>
      <c r="M93" s="40">
        <v>392.1</v>
      </c>
    </row>
    <row r="94" spans="2:13" ht="30" customHeight="1" x14ac:dyDescent="0.25">
      <c r="B94" s="3" t="s">
        <v>198</v>
      </c>
      <c r="C94" s="27">
        <v>91</v>
      </c>
      <c r="D94" s="37" t="s">
        <v>54</v>
      </c>
      <c r="E94" s="38" t="s">
        <v>101</v>
      </c>
      <c r="F94" s="39" t="s">
        <v>417</v>
      </c>
      <c r="G94" s="33" t="str">
        <f>HYPERLINK(Planilha2!AA94,Planilha2!Z94)</f>
        <v>23.24.0001368.21</v>
      </c>
      <c r="H94" s="34">
        <v>45320</v>
      </c>
      <c r="I94" s="34">
        <v>45322</v>
      </c>
      <c r="J94" s="35" t="s">
        <v>1000</v>
      </c>
      <c r="K94" s="35">
        <v>1091</v>
      </c>
      <c r="L94" s="35">
        <v>10</v>
      </c>
      <c r="M94" s="40">
        <v>1266.1300000000001</v>
      </c>
    </row>
    <row r="95" spans="2:13" ht="30" customHeight="1" x14ac:dyDescent="0.25">
      <c r="B95" s="3" t="s">
        <v>198</v>
      </c>
      <c r="C95" s="27">
        <v>92</v>
      </c>
      <c r="D95" s="37" t="s">
        <v>37</v>
      </c>
      <c r="E95" s="38" t="s">
        <v>75</v>
      </c>
      <c r="F95" s="39" t="s">
        <v>120</v>
      </c>
      <c r="G95" s="33">
        <f>HYPERLINK(Planilha2!AA95,Planilha2!Z95)</f>
        <v>1071002</v>
      </c>
      <c r="H95" s="34">
        <v>45320</v>
      </c>
      <c r="I95" s="34">
        <v>45322</v>
      </c>
      <c r="J95" s="35" t="s">
        <v>1000</v>
      </c>
      <c r="K95" s="35">
        <v>1091</v>
      </c>
      <c r="L95" s="35">
        <v>10</v>
      </c>
      <c r="M95" s="40">
        <v>3888</v>
      </c>
    </row>
    <row r="96" spans="2:13" ht="30" customHeight="1" x14ac:dyDescent="0.25">
      <c r="B96" s="3" t="s">
        <v>198</v>
      </c>
      <c r="C96" s="27">
        <v>93</v>
      </c>
      <c r="D96" s="37" t="s">
        <v>37</v>
      </c>
      <c r="E96" s="38" t="s">
        <v>75</v>
      </c>
      <c r="F96" s="39" t="s">
        <v>120</v>
      </c>
      <c r="G96" s="33">
        <f>HYPERLINK(Planilha2!AA96,Planilha2!Z96)</f>
        <v>1071838</v>
      </c>
      <c r="H96" s="34">
        <v>45320</v>
      </c>
      <c r="I96" s="34">
        <v>45322</v>
      </c>
      <c r="J96" s="35" t="s">
        <v>1000</v>
      </c>
      <c r="K96" s="35">
        <v>1091</v>
      </c>
      <c r="L96" s="35">
        <v>10</v>
      </c>
      <c r="M96" s="40">
        <v>73.87</v>
      </c>
    </row>
    <row r="97" spans="2:13" ht="30" customHeight="1" x14ac:dyDescent="0.25">
      <c r="B97" s="3" t="s">
        <v>198</v>
      </c>
      <c r="C97" s="27">
        <v>94</v>
      </c>
      <c r="D97" s="37" t="s">
        <v>380</v>
      </c>
      <c r="E97" s="38" t="s">
        <v>65</v>
      </c>
      <c r="F97" s="39" t="s">
        <v>455</v>
      </c>
      <c r="G97" s="33">
        <f>HYPERLINK(Planilha2!AA97,Planilha2!Z97)</f>
        <v>5</v>
      </c>
      <c r="H97" s="34">
        <v>45320</v>
      </c>
      <c r="I97" s="34">
        <v>45322</v>
      </c>
      <c r="J97" s="35" t="s">
        <v>1000</v>
      </c>
      <c r="K97" s="35">
        <v>1091</v>
      </c>
      <c r="L97" s="35">
        <v>10</v>
      </c>
      <c r="M97" s="40">
        <v>1540</v>
      </c>
    </row>
    <row r="98" spans="2:13" ht="30" customHeight="1" x14ac:dyDescent="0.25">
      <c r="B98" s="3" t="s">
        <v>198</v>
      </c>
      <c r="C98" s="27">
        <v>95</v>
      </c>
      <c r="D98" s="37" t="s">
        <v>796</v>
      </c>
      <c r="E98" s="38" t="s">
        <v>797</v>
      </c>
      <c r="F98" s="39" t="s">
        <v>137</v>
      </c>
      <c r="G98" s="33">
        <f>HYPERLINK(Planilha2!AA98,Planilha2!Z98)</f>
        <v>5</v>
      </c>
      <c r="H98" s="34">
        <v>45320</v>
      </c>
      <c r="I98" s="34">
        <v>45322</v>
      </c>
      <c r="J98" s="35" t="s">
        <v>1000</v>
      </c>
      <c r="K98" s="35">
        <v>1091</v>
      </c>
      <c r="L98" s="35">
        <v>10</v>
      </c>
      <c r="M98" s="40">
        <v>882.42</v>
      </c>
    </row>
    <row r="99" spans="2:13" ht="30" customHeight="1" x14ac:dyDescent="0.25">
      <c r="B99" s="3" t="s">
        <v>198</v>
      </c>
      <c r="C99" s="27">
        <v>96</v>
      </c>
      <c r="D99" s="37" t="s">
        <v>388</v>
      </c>
      <c r="E99" s="38" t="s">
        <v>94</v>
      </c>
      <c r="F99" s="39" t="s">
        <v>1005</v>
      </c>
      <c r="G99" s="33">
        <f>HYPERLINK(Planilha2!AA99,Planilha2!Z99)</f>
        <v>4</v>
      </c>
      <c r="H99" s="34">
        <v>45320</v>
      </c>
      <c r="I99" s="34">
        <v>45322</v>
      </c>
      <c r="J99" s="35" t="s">
        <v>1000</v>
      </c>
      <c r="K99" s="35">
        <v>1091</v>
      </c>
      <c r="L99" s="35">
        <v>10</v>
      </c>
      <c r="M99" s="40">
        <v>13015.08</v>
      </c>
    </row>
    <row r="100" spans="2:13" ht="30" customHeight="1" x14ac:dyDescent="0.25">
      <c r="B100" s="3" t="s">
        <v>198</v>
      </c>
      <c r="C100" s="27">
        <v>97</v>
      </c>
      <c r="D100" s="37" t="s">
        <v>389</v>
      </c>
      <c r="E100" s="38" t="s">
        <v>390</v>
      </c>
      <c r="F100" s="39" t="s">
        <v>465</v>
      </c>
      <c r="G100" s="33">
        <f>HYPERLINK(Planilha2!AA100,Planilha2!Z100)</f>
        <v>174</v>
      </c>
      <c r="H100" s="34">
        <v>45320</v>
      </c>
      <c r="I100" s="34">
        <v>45322</v>
      </c>
      <c r="J100" s="35" t="s">
        <v>1000</v>
      </c>
      <c r="K100" s="35">
        <v>1091</v>
      </c>
      <c r="L100" s="35">
        <v>10</v>
      </c>
      <c r="M100" s="40">
        <v>21235.599999999999</v>
      </c>
    </row>
    <row r="101" spans="2:13" ht="30" customHeight="1" x14ac:dyDescent="0.25">
      <c r="B101" s="3" t="s">
        <v>198</v>
      </c>
      <c r="C101" s="27">
        <v>98</v>
      </c>
      <c r="D101" s="37" t="s">
        <v>391</v>
      </c>
      <c r="E101" s="38" t="s">
        <v>392</v>
      </c>
      <c r="F101" s="39" t="s">
        <v>466</v>
      </c>
      <c r="G101" s="33" t="str">
        <f>HYPERLINK(Planilha2!AA101,Planilha2!Z101)</f>
        <v>RPA13</v>
      </c>
      <c r="H101" s="34">
        <v>45320</v>
      </c>
      <c r="I101" s="34">
        <v>45322</v>
      </c>
      <c r="J101" s="35" t="s">
        <v>1000</v>
      </c>
      <c r="K101" s="35">
        <v>1091</v>
      </c>
      <c r="L101" s="35">
        <v>10</v>
      </c>
      <c r="M101" s="40">
        <v>317.14999999999998</v>
      </c>
    </row>
    <row r="102" spans="2:13" ht="30" customHeight="1" x14ac:dyDescent="0.25">
      <c r="B102" s="3" t="s">
        <v>198</v>
      </c>
      <c r="C102" s="27">
        <v>99</v>
      </c>
      <c r="D102" s="37" t="s">
        <v>46</v>
      </c>
      <c r="E102" s="38" t="s">
        <v>89</v>
      </c>
      <c r="F102" s="39" t="s">
        <v>127</v>
      </c>
      <c r="G102" s="33">
        <f>HYPERLINK(Planilha2!AA102,Planilha2!Z102)</f>
        <v>44129249</v>
      </c>
      <c r="H102" s="34">
        <v>45321</v>
      </c>
      <c r="I102" s="34">
        <v>45323</v>
      </c>
      <c r="J102" s="35" t="s">
        <v>1000</v>
      </c>
      <c r="K102" s="35">
        <v>1091</v>
      </c>
      <c r="L102" s="35">
        <v>10</v>
      </c>
      <c r="M102" s="40">
        <v>1381.04</v>
      </c>
    </row>
    <row r="103" spans="2:13" ht="30" customHeight="1" x14ac:dyDescent="0.25">
      <c r="B103" s="3" t="s">
        <v>198</v>
      </c>
      <c r="C103" s="27">
        <v>100</v>
      </c>
      <c r="D103" s="37" t="s">
        <v>45</v>
      </c>
      <c r="E103" s="38" t="s">
        <v>88</v>
      </c>
      <c r="F103" s="39" t="s">
        <v>1006</v>
      </c>
      <c r="G103" s="33">
        <f>HYPERLINK(Planilha2!AA103,Planilha2!Z103)</f>
        <v>9110</v>
      </c>
      <c r="H103" s="34">
        <v>45321</v>
      </c>
      <c r="I103" s="34">
        <v>45323</v>
      </c>
      <c r="J103" s="35" t="s">
        <v>1000</v>
      </c>
      <c r="K103" s="35">
        <v>1091</v>
      </c>
      <c r="L103" s="35">
        <v>10</v>
      </c>
      <c r="M103" s="40">
        <v>992.61</v>
      </c>
    </row>
    <row r="104" spans="2:13" ht="30" customHeight="1" x14ac:dyDescent="0.25">
      <c r="B104" s="3" t="s">
        <v>198</v>
      </c>
      <c r="C104" s="27">
        <v>101</v>
      </c>
      <c r="D104" s="37" t="s">
        <v>45</v>
      </c>
      <c r="E104" s="38" t="s">
        <v>88</v>
      </c>
      <c r="F104" s="39" t="s">
        <v>1006</v>
      </c>
      <c r="G104" s="33">
        <f>HYPERLINK(Planilha2!AA104,Planilha2!Z104)</f>
        <v>9114</v>
      </c>
      <c r="H104" s="34">
        <v>45321</v>
      </c>
      <c r="I104" s="34">
        <v>45323</v>
      </c>
      <c r="J104" s="35" t="s">
        <v>1000</v>
      </c>
      <c r="K104" s="35">
        <v>1091</v>
      </c>
      <c r="L104" s="35">
        <v>10</v>
      </c>
      <c r="M104" s="40">
        <v>992.61</v>
      </c>
    </row>
    <row r="105" spans="2:13" ht="30" customHeight="1" x14ac:dyDescent="0.25">
      <c r="B105" s="3" t="s">
        <v>198</v>
      </c>
      <c r="C105" s="27">
        <v>102</v>
      </c>
      <c r="D105" s="37" t="s">
        <v>180</v>
      </c>
      <c r="E105" s="38" t="s">
        <v>181</v>
      </c>
      <c r="F105" s="39" t="s">
        <v>184</v>
      </c>
      <c r="G105" s="33" t="str">
        <f>HYPERLINK(Planilha2!AA105,Planilha2!Z105)</f>
        <v>RPA11</v>
      </c>
      <c r="H105" s="34">
        <v>45321</v>
      </c>
      <c r="I105" s="34">
        <v>45323</v>
      </c>
      <c r="J105" s="35" t="s">
        <v>1000</v>
      </c>
      <c r="K105" s="35">
        <v>1091</v>
      </c>
      <c r="L105" s="35">
        <v>10</v>
      </c>
      <c r="M105" s="40">
        <v>168</v>
      </c>
    </row>
    <row r="106" spans="2:13" ht="30" customHeight="1" x14ac:dyDescent="0.25">
      <c r="B106" s="3" t="s">
        <v>198</v>
      </c>
      <c r="C106" s="27">
        <v>103</v>
      </c>
      <c r="D106" s="37" t="s">
        <v>55</v>
      </c>
      <c r="E106" s="38" t="s">
        <v>102</v>
      </c>
      <c r="F106" s="39" t="s">
        <v>132</v>
      </c>
      <c r="G106" s="33">
        <f>HYPERLINK(Planilha2!AA106,Planilha2!Z106)</f>
        <v>32327</v>
      </c>
      <c r="H106" s="34">
        <v>45321</v>
      </c>
      <c r="I106" s="34">
        <v>45323</v>
      </c>
      <c r="J106" s="35" t="s">
        <v>1000</v>
      </c>
      <c r="K106" s="35">
        <v>1091</v>
      </c>
      <c r="L106" s="35">
        <v>10</v>
      </c>
      <c r="M106" s="40">
        <v>2604.21</v>
      </c>
    </row>
    <row r="107" spans="2:13" ht="30" customHeight="1" x14ac:dyDescent="0.25">
      <c r="B107" s="3" t="s">
        <v>198</v>
      </c>
      <c r="C107" s="27">
        <v>104</v>
      </c>
      <c r="D107" s="37" t="s">
        <v>39</v>
      </c>
      <c r="E107" s="38" t="s">
        <v>78</v>
      </c>
      <c r="F107" s="39" t="s">
        <v>122</v>
      </c>
      <c r="G107" s="33">
        <f>HYPERLINK(Planilha2!AA107,Planilha2!Z107)</f>
        <v>7</v>
      </c>
      <c r="H107" s="34">
        <v>45322</v>
      </c>
      <c r="I107" s="34">
        <v>45324</v>
      </c>
      <c r="J107" s="35" t="s">
        <v>1000</v>
      </c>
      <c r="K107" s="35">
        <v>1091</v>
      </c>
      <c r="L107" s="35">
        <v>10</v>
      </c>
      <c r="M107" s="40">
        <v>13752.09</v>
      </c>
    </row>
    <row r="108" spans="2:13" ht="30" customHeight="1" x14ac:dyDescent="0.25">
      <c r="B108" s="3" t="s">
        <v>198</v>
      </c>
      <c r="C108" s="27">
        <v>105</v>
      </c>
      <c r="D108" s="37" t="s">
        <v>144</v>
      </c>
      <c r="E108" s="38" t="s">
        <v>798</v>
      </c>
      <c r="F108" s="39" t="s">
        <v>118</v>
      </c>
      <c r="G108" s="33">
        <f>HYPERLINK(Planilha2!AA108,Planilha2!Z108)</f>
        <v>26</v>
      </c>
      <c r="H108" s="34">
        <v>45322</v>
      </c>
      <c r="I108" s="34">
        <v>45324</v>
      </c>
      <c r="J108" s="35" t="s">
        <v>1000</v>
      </c>
      <c r="K108" s="35">
        <v>1091</v>
      </c>
      <c r="L108" s="35">
        <v>10</v>
      </c>
      <c r="M108" s="40">
        <v>30</v>
      </c>
    </row>
    <row r="109" spans="2:13" ht="30" customHeight="1" x14ac:dyDescent="0.25">
      <c r="B109" s="3" t="s">
        <v>198</v>
      </c>
      <c r="C109" s="27">
        <v>106</v>
      </c>
      <c r="D109" s="37" t="s">
        <v>385</v>
      </c>
      <c r="E109" s="38" t="s">
        <v>386</v>
      </c>
      <c r="F109" s="39" t="s">
        <v>471</v>
      </c>
      <c r="G109" s="33">
        <f>HYPERLINK(Planilha2!AA109,Planilha2!Z109)</f>
        <v>19</v>
      </c>
      <c r="H109" s="34">
        <v>45322</v>
      </c>
      <c r="I109" s="34">
        <v>45324</v>
      </c>
      <c r="J109" s="35" t="s">
        <v>1000</v>
      </c>
      <c r="K109" s="35">
        <v>1091</v>
      </c>
      <c r="L109" s="35">
        <v>10</v>
      </c>
      <c r="M109" s="40">
        <v>79500</v>
      </c>
    </row>
    <row r="110" spans="2:13" ht="30" customHeight="1" x14ac:dyDescent="0.25">
      <c r="B110" s="3" t="s">
        <v>198</v>
      </c>
      <c r="C110" s="27">
        <v>107</v>
      </c>
      <c r="D110" s="37" t="s">
        <v>45</v>
      </c>
      <c r="E110" s="38" t="s">
        <v>88</v>
      </c>
      <c r="F110" s="39" t="s">
        <v>126</v>
      </c>
      <c r="G110" s="33">
        <f>HYPERLINK(Planilha2!AA110,Planilha2!Z110)</f>
        <v>9112</v>
      </c>
      <c r="H110" s="34">
        <v>45322</v>
      </c>
      <c r="I110" s="34">
        <v>45324</v>
      </c>
      <c r="J110" s="35" t="s">
        <v>1000</v>
      </c>
      <c r="K110" s="35">
        <v>1091</v>
      </c>
      <c r="L110" s="35">
        <v>10</v>
      </c>
      <c r="M110" s="40">
        <v>1583.94</v>
      </c>
    </row>
    <row r="111" spans="2:13" ht="30" customHeight="1" x14ac:dyDescent="0.25">
      <c r="B111" s="3" t="s">
        <v>198</v>
      </c>
      <c r="C111" s="27">
        <v>108</v>
      </c>
      <c r="D111" s="37" t="s">
        <v>45</v>
      </c>
      <c r="E111" s="38" t="s">
        <v>88</v>
      </c>
      <c r="F111" s="39" t="s">
        <v>126</v>
      </c>
      <c r="G111" s="33">
        <f>HYPERLINK(Planilha2!AA111,Planilha2!Z111)</f>
        <v>9109</v>
      </c>
      <c r="H111" s="34">
        <v>45322</v>
      </c>
      <c r="I111" s="34">
        <v>45324</v>
      </c>
      <c r="J111" s="35" t="s">
        <v>1000</v>
      </c>
      <c r="K111" s="35">
        <v>1091</v>
      </c>
      <c r="L111" s="35">
        <v>10</v>
      </c>
      <c r="M111" s="40">
        <v>1583.94</v>
      </c>
    </row>
    <row r="112" spans="2:13" ht="30" customHeight="1" x14ac:dyDescent="0.25">
      <c r="B112" s="3" t="s">
        <v>198</v>
      </c>
      <c r="C112" s="27">
        <v>109</v>
      </c>
      <c r="D112" s="37" t="s">
        <v>53</v>
      </c>
      <c r="E112" s="38" t="s">
        <v>97</v>
      </c>
      <c r="F112" s="39" t="s">
        <v>130</v>
      </c>
      <c r="G112" s="33">
        <f>HYPERLINK(Planilha2!AA112,Planilha2!Z112)</f>
        <v>2219</v>
      </c>
      <c r="H112" s="34">
        <v>45322</v>
      </c>
      <c r="I112" s="34">
        <v>45324</v>
      </c>
      <c r="J112" s="35" t="s">
        <v>1000</v>
      </c>
      <c r="K112" s="35">
        <v>1091</v>
      </c>
      <c r="L112" s="35">
        <v>10</v>
      </c>
      <c r="M112" s="40">
        <v>790</v>
      </c>
    </row>
    <row r="113" spans="2:13" ht="30" customHeight="1" x14ac:dyDescent="0.25">
      <c r="B113" s="3" t="s">
        <v>198</v>
      </c>
      <c r="C113" s="27">
        <v>110</v>
      </c>
      <c r="D113" s="37" t="s">
        <v>387</v>
      </c>
      <c r="E113" s="38" t="s">
        <v>491</v>
      </c>
      <c r="F113" s="39" t="s">
        <v>463</v>
      </c>
      <c r="G113" s="33">
        <f>HYPERLINK(Planilha2!AA113,Planilha2!Z113)</f>
        <v>16581</v>
      </c>
      <c r="H113" s="34">
        <v>45322</v>
      </c>
      <c r="I113" s="34">
        <v>45324</v>
      </c>
      <c r="J113" s="35" t="s">
        <v>1000</v>
      </c>
      <c r="K113" s="35">
        <v>1091</v>
      </c>
      <c r="L113" s="35">
        <v>10</v>
      </c>
      <c r="M113" s="40">
        <v>5139663.29</v>
      </c>
    </row>
    <row r="114" spans="2:13" ht="30" customHeight="1" x14ac:dyDescent="0.25">
      <c r="B114" s="3" t="s">
        <v>198</v>
      </c>
      <c r="C114" s="27">
        <v>111</v>
      </c>
      <c r="D114" s="37" t="s">
        <v>401</v>
      </c>
      <c r="E114" s="38" t="s">
        <v>163</v>
      </c>
      <c r="F114" s="39" t="s">
        <v>479</v>
      </c>
      <c r="G114" s="33">
        <f>HYPERLINK(Planilha2!AA114,Planilha2!Z114)</f>
        <v>2506</v>
      </c>
      <c r="H114" s="34">
        <v>45322</v>
      </c>
      <c r="I114" s="34">
        <v>45324</v>
      </c>
      <c r="J114" s="35" t="s">
        <v>1000</v>
      </c>
      <c r="K114" s="35">
        <v>1091</v>
      </c>
      <c r="L114" s="35">
        <v>10</v>
      </c>
      <c r="M114" s="40">
        <v>900</v>
      </c>
    </row>
    <row r="115" spans="2:13" ht="30" customHeight="1" x14ac:dyDescent="0.25">
      <c r="B115" s="3" t="s">
        <v>198</v>
      </c>
      <c r="C115" s="27">
        <v>112</v>
      </c>
      <c r="D115" s="37" t="s">
        <v>403</v>
      </c>
      <c r="E115" s="38" t="s">
        <v>177</v>
      </c>
      <c r="F115" s="39" t="s">
        <v>480</v>
      </c>
      <c r="G115" s="33">
        <f>HYPERLINK(Planilha2!AA115,Planilha2!Z115)</f>
        <v>10</v>
      </c>
      <c r="H115" s="34">
        <v>45322</v>
      </c>
      <c r="I115" s="34">
        <v>45324</v>
      </c>
      <c r="J115" s="35" t="s">
        <v>1000</v>
      </c>
      <c r="K115" s="35">
        <v>1091</v>
      </c>
      <c r="L115" s="35">
        <v>10</v>
      </c>
      <c r="M115" s="40">
        <v>8431.68</v>
      </c>
    </row>
    <row r="116" spans="2:13" ht="30" customHeight="1" x14ac:dyDescent="0.25">
      <c r="B116" s="3" t="s">
        <v>198</v>
      </c>
      <c r="C116" s="27">
        <v>113</v>
      </c>
      <c r="D116" s="37" t="s">
        <v>403</v>
      </c>
      <c r="E116" s="38" t="s">
        <v>179</v>
      </c>
      <c r="F116" s="39" t="s">
        <v>480</v>
      </c>
      <c r="G116" s="33">
        <f>HYPERLINK(Planilha2!AA116,Planilha2!Z116)</f>
        <v>9</v>
      </c>
      <c r="H116" s="34">
        <v>45322</v>
      </c>
      <c r="I116" s="34">
        <v>45324</v>
      </c>
      <c r="J116" s="35" t="s">
        <v>1000</v>
      </c>
      <c r="K116" s="35">
        <v>1091</v>
      </c>
      <c r="L116" s="35">
        <v>10</v>
      </c>
      <c r="M116" s="40">
        <v>18749.41</v>
      </c>
    </row>
    <row r="117" spans="2:13" ht="30" customHeight="1" x14ac:dyDescent="0.25">
      <c r="B117" s="3" t="s">
        <v>198</v>
      </c>
      <c r="C117" s="27">
        <v>114</v>
      </c>
      <c r="D117" s="37" t="s">
        <v>403</v>
      </c>
      <c r="E117" s="38" t="s">
        <v>179</v>
      </c>
      <c r="F117" s="39" t="s">
        <v>480</v>
      </c>
      <c r="G117" s="33">
        <f>HYPERLINK(Planilha2!AA117,Planilha2!Z117)</f>
        <v>8</v>
      </c>
      <c r="H117" s="34">
        <v>45322</v>
      </c>
      <c r="I117" s="34">
        <v>45324</v>
      </c>
      <c r="J117" s="35" t="s">
        <v>1000</v>
      </c>
      <c r="K117" s="35">
        <v>1091</v>
      </c>
      <c r="L117" s="35">
        <v>10</v>
      </c>
      <c r="M117" s="40">
        <v>31965.87</v>
      </c>
    </row>
    <row r="118" spans="2:13" ht="30" customHeight="1" x14ac:dyDescent="0.25">
      <c r="B118" s="3" t="s">
        <v>198</v>
      </c>
      <c r="C118" s="27">
        <v>115</v>
      </c>
      <c r="D118" s="37" t="s">
        <v>42</v>
      </c>
      <c r="E118" s="38" t="s">
        <v>81</v>
      </c>
      <c r="F118" s="39" t="s">
        <v>424</v>
      </c>
      <c r="G118" s="33">
        <f>HYPERLINK(Planilha2!AA118,Planilha2!Z118)</f>
        <v>27</v>
      </c>
      <c r="H118" s="34">
        <v>45323</v>
      </c>
      <c r="I118" s="34">
        <v>45327</v>
      </c>
      <c r="J118" s="35" t="s">
        <v>1000</v>
      </c>
      <c r="K118" s="35">
        <v>1091</v>
      </c>
      <c r="L118" s="35">
        <v>10</v>
      </c>
      <c r="M118" s="40">
        <v>2375.25</v>
      </c>
    </row>
    <row r="119" spans="2:13" ht="30" customHeight="1" x14ac:dyDescent="0.25">
      <c r="B119" s="3" t="s">
        <v>198</v>
      </c>
      <c r="C119" s="27">
        <v>116</v>
      </c>
      <c r="D119" s="37" t="s">
        <v>28</v>
      </c>
      <c r="E119" s="38" t="s">
        <v>63</v>
      </c>
      <c r="F119" s="39" t="s">
        <v>468</v>
      </c>
      <c r="G119" s="33" t="str">
        <f>HYPERLINK(Planilha2!AA119,Planilha2!Z119)</f>
        <v>RPA25</v>
      </c>
      <c r="H119" s="34">
        <v>45323</v>
      </c>
      <c r="I119" s="34">
        <v>45327</v>
      </c>
      <c r="J119" s="35" t="s">
        <v>1000</v>
      </c>
      <c r="K119" s="35">
        <v>1091</v>
      </c>
      <c r="L119" s="35">
        <v>10</v>
      </c>
      <c r="M119" s="40">
        <v>112</v>
      </c>
    </row>
    <row r="120" spans="2:13" ht="30" customHeight="1" x14ac:dyDescent="0.25">
      <c r="B120" s="3" t="s">
        <v>198</v>
      </c>
      <c r="C120" s="27">
        <v>117</v>
      </c>
      <c r="D120" s="37" t="s">
        <v>395</v>
      </c>
      <c r="E120" s="38" t="s">
        <v>492</v>
      </c>
      <c r="F120" s="39" t="s">
        <v>473</v>
      </c>
      <c r="G120" s="33">
        <f>HYPERLINK(Planilha2!AA120,Planilha2!Z120)</f>
        <v>9051620</v>
      </c>
      <c r="H120" s="34">
        <v>45323</v>
      </c>
      <c r="I120" s="34">
        <v>45327</v>
      </c>
      <c r="J120" s="35" t="s">
        <v>1000</v>
      </c>
      <c r="K120" s="35">
        <v>1091</v>
      </c>
      <c r="L120" s="35">
        <v>10</v>
      </c>
      <c r="M120" s="43">
        <v>35449.050000000003</v>
      </c>
    </row>
    <row r="121" spans="2:13" ht="30" customHeight="1" x14ac:dyDescent="0.25">
      <c r="B121" s="3" t="s">
        <v>198</v>
      </c>
      <c r="C121" s="27">
        <v>118</v>
      </c>
      <c r="D121" s="37" t="s">
        <v>350</v>
      </c>
      <c r="E121" s="38" t="s">
        <v>351</v>
      </c>
      <c r="F121" s="39" t="s">
        <v>126</v>
      </c>
      <c r="G121" s="33">
        <f>HYPERLINK(Planilha2!AA121,Planilha2!Z121)</f>
        <v>42</v>
      </c>
      <c r="H121" s="34">
        <v>45323</v>
      </c>
      <c r="I121" s="34">
        <v>45327</v>
      </c>
      <c r="J121" s="35" t="s">
        <v>1000</v>
      </c>
      <c r="K121" s="35">
        <v>1091</v>
      </c>
      <c r="L121" s="35">
        <v>10</v>
      </c>
      <c r="M121" s="40">
        <v>15602.58</v>
      </c>
    </row>
    <row r="122" spans="2:13" ht="30" customHeight="1" x14ac:dyDescent="0.25">
      <c r="B122" s="3" t="s">
        <v>198</v>
      </c>
      <c r="C122" s="27">
        <v>119</v>
      </c>
      <c r="D122" s="37" t="s">
        <v>350</v>
      </c>
      <c r="E122" s="38" t="s">
        <v>789</v>
      </c>
      <c r="F122" s="39" t="s">
        <v>126</v>
      </c>
      <c r="G122" s="33">
        <f>HYPERLINK(Planilha2!AA122,Planilha2!Z122)</f>
        <v>14151</v>
      </c>
      <c r="H122" s="34">
        <v>45323</v>
      </c>
      <c r="I122" s="34">
        <v>45327</v>
      </c>
      <c r="J122" s="35" t="s">
        <v>1000</v>
      </c>
      <c r="K122" s="35">
        <v>1091</v>
      </c>
      <c r="L122" s="35">
        <v>10</v>
      </c>
      <c r="M122" s="40">
        <v>500</v>
      </c>
    </row>
    <row r="123" spans="2:13" ht="30" customHeight="1" x14ac:dyDescent="0.25">
      <c r="B123" s="3" t="s">
        <v>198</v>
      </c>
      <c r="C123" s="27">
        <v>120</v>
      </c>
      <c r="D123" s="37" t="s">
        <v>350</v>
      </c>
      <c r="E123" s="38" t="s">
        <v>789</v>
      </c>
      <c r="F123" s="39" t="s">
        <v>126</v>
      </c>
      <c r="G123" s="33">
        <f>HYPERLINK(Planilha2!AA123,Planilha2!Z123)</f>
        <v>14153</v>
      </c>
      <c r="H123" s="34">
        <v>45323</v>
      </c>
      <c r="I123" s="34">
        <v>45327</v>
      </c>
      <c r="J123" s="35" t="s">
        <v>1000</v>
      </c>
      <c r="K123" s="35">
        <v>1091</v>
      </c>
      <c r="L123" s="35">
        <v>10</v>
      </c>
      <c r="M123" s="40">
        <v>770.74</v>
      </c>
    </row>
    <row r="124" spans="2:13" ht="30" customHeight="1" x14ac:dyDescent="0.25">
      <c r="B124" s="3" t="s">
        <v>198</v>
      </c>
      <c r="C124" s="27">
        <v>121</v>
      </c>
      <c r="D124" s="37" t="s">
        <v>402</v>
      </c>
      <c r="E124" s="38" t="s">
        <v>108</v>
      </c>
      <c r="F124" s="39" t="s">
        <v>136</v>
      </c>
      <c r="G124" s="33">
        <f>HYPERLINK(Planilha2!AA124,Planilha2!Z124)</f>
        <v>55</v>
      </c>
      <c r="H124" s="34">
        <v>45323</v>
      </c>
      <c r="I124" s="34">
        <v>45327</v>
      </c>
      <c r="J124" s="35" t="s">
        <v>1000</v>
      </c>
      <c r="K124" s="35">
        <v>1091</v>
      </c>
      <c r="L124" s="35">
        <v>10</v>
      </c>
      <c r="M124" s="40">
        <v>686.14</v>
      </c>
    </row>
    <row r="125" spans="2:13" ht="30" customHeight="1" x14ac:dyDescent="0.25">
      <c r="B125" s="3" t="s">
        <v>198</v>
      </c>
      <c r="C125" s="27">
        <v>122</v>
      </c>
      <c r="D125" s="37" t="s">
        <v>406</v>
      </c>
      <c r="E125" s="38" t="s">
        <v>407</v>
      </c>
      <c r="F125" s="39" t="s">
        <v>487</v>
      </c>
      <c r="G125" s="33">
        <f>HYPERLINK(Planilha2!AA125,Planilha2!Z125)</f>
        <v>508</v>
      </c>
      <c r="H125" s="34">
        <v>45323</v>
      </c>
      <c r="I125" s="34">
        <v>45327</v>
      </c>
      <c r="J125" s="35" t="s">
        <v>1000</v>
      </c>
      <c r="K125" s="35">
        <v>1091</v>
      </c>
      <c r="L125" s="35">
        <v>10</v>
      </c>
      <c r="M125" s="40">
        <v>22295.87</v>
      </c>
    </row>
    <row r="126" spans="2:13" ht="30" customHeight="1" x14ac:dyDescent="0.25">
      <c r="B126" s="3" t="s">
        <v>198</v>
      </c>
      <c r="C126" s="27">
        <v>123</v>
      </c>
      <c r="D126" s="37" t="s">
        <v>406</v>
      </c>
      <c r="E126" s="38" t="s">
        <v>407</v>
      </c>
      <c r="F126" s="39" t="s">
        <v>487</v>
      </c>
      <c r="G126" s="33">
        <f>HYPERLINK(Planilha2!AA126,Planilha2!Z126)</f>
        <v>512</v>
      </c>
      <c r="H126" s="34">
        <v>45323</v>
      </c>
      <c r="I126" s="34">
        <v>45327</v>
      </c>
      <c r="J126" s="35" t="s">
        <v>1000</v>
      </c>
      <c r="K126" s="35">
        <v>1091</v>
      </c>
      <c r="L126" s="35">
        <v>10</v>
      </c>
      <c r="M126" s="40">
        <v>58634.17</v>
      </c>
    </row>
    <row r="127" spans="2:13" ht="30" customHeight="1" x14ac:dyDescent="0.25">
      <c r="B127" s="3" t="s">
        <v>198</v>
      </c>
      <c r="C127" s="27">
        <v>124</v>
      </c>
      <c r="D127" s="37" t="s">
        <v>393</v>
      </c>
      <c r="E127" s="38" t="s">
        <v>194</v>
      </c>
      <c r="F127" s="39" t="s">
        <v>1007</v>
      </c>
      <c r="G127" s="33">
        <f>HYPERLINK(Planilha2!AA127,Planilha2!Z127)</f>
        <v>14268078</v>
      </c>
      <c r="H127" s="34">
        <v>45324</v>
      </c>
      <c r="I127" s="34">
        <v>45328</v>
      </c>
      <c r="J127" s="35" t="s">
        <v>1000</v>
      </c>
      <c r="K127" s="35">
        <v>1091</v>
      </c>
      <c r="L127" s="35">
        <v>10</v>
      </c>
      <c r="M127" s="40">
        <v>1885.58</v>
      </c>
    </row>
    <row r="128" spans="2:13" ht="30" customHeight="1" x14ac:dyDescent="0.25">
      <c r="B128" s="3" t="s">
        <v>198</v>
      </c>
      <c r="C128" s="27">
        <v>125</v>
      </c>
      <c r="D128" s="37" t="s">
        <v>393</v>
      </c>
      <c r="E128" s="38" t="s">
        <v>194</v>
      </c>
      <c r="F128" s="39" t="s">
        <v>1007</v>
      </c>
      <c r="G128" s="33">
        <f>HYPERLINK(Planilha2!AA128,Planilha2!Z128)</f>
        <v>6472686</v>
      </c>
      <c r="H128" s="34">
        <v>45324</v>
      </c>
      <c r="I128" s="34">
        <v>45328</v>
      </c>
      <c r="J128" s="35" t="s">
        <v>1000</v>
      </c>
      <c r="K128" s="35">
        <v>1091</v>
      </c>
      <c r="L128" s="35">
        <v>10</v>
      </c>
      <c r="M128" s="40">
        <v>188.52</v>
      </c>
    </row>
    <row r="129" spans="2:13" ht="30" customHeight="1" x14ac:dyDescent="0.25">
      <c r="B129" s="3" t="s">
        <v>198</v>
      </c>
      <c r="C129" s="27">
        <v>126</v>
      </c>
      <c r="D129" s="37" t="s">
        <v>36</v>
      </c>
      <c r="E129" s="38" t="s">
        <v>74</v>
      </c>
      <c r="F129" s="39" t="s">
        <v>1008</v>
      </c>
      <c r="G129" s="33" t="str">
        <f>HYPERLINK(Planilha2!AA129,Planilha2!Z129)</f>
        <v>RPA21</v>
      </c>
      <c r="H129" s="34">
        <v>45324</v>
      </c>
      <c r="I129" s="34">
        <v>45328</v>
      </c>
      <c r="J129" s="35" t="s">
        <v>1000</v>
      </c>
      <c r="K129" s="35">
        <v>1091</v>
      </c>
      <c r="L129" s="35">
        <v>10</v>
      </c>
      <c r="M129" s="40">
        <v>480</v>
      </c>
    </row>
    <row r="130" spans="2:13" ht="30" customHeight="1" x14ac:dyDescent="0.25">
      <c r="B130" s="3" t="s">
        <v>198</v>
      </c>
      <c r="C130" s="27">
        <v>127</v>
      </c>
      <c r="D130" s="37" t="s">
        <v>394</v>
      </c>
      <c r="E130" s="38" t="s">
        <v>67</v>
      </c>
      <c r="F130" s="39" t="s">
        <v>1009</v>
      </c>
      <c r="G130" s="33">
        <f>HYPERLINK(Planilha2!AA130,Planilha2!Z130)</f>
        <v>335</v>
      </c>
      <c r="H130" s="34">
        <v>45324</v>
      </c>
      <c r="I130" s="34">
        <v>45328</v>
      </c>
      <c r="J130" s="35" t="s">
        <v>1000</v>
      </c>
      <c r="K130" s="35">
        <v>1091</v>
      </c>
      <c r="L130" s="35">
        <v>10</v>
      </c>
      <c r="M130" s="40">
        <v>1450</v>
      </c>
    </row>
    <row r="131" spans="2:13" ht="30" customHeight="1" x14ac:dyDescent="0.25">
      <c r="B131" s="3" t="s">
        <v>198</v>
      </c>
      <c r="C131" s="27">
        <v>128</v>
      </c>
      <c r="D131" s="37" t="s">
        <v>43</v>
      </c>
      <c r="E131" s="38" t="s">
        <v>799</v>
      </c>
      <c r="F131" s="39" t="s">
        <v>124</v>
      </c>
      <c r="G131" s="33">
        <f>HYPERLINK(Planilha2!AA131,Planilha2!Z131)</f>
        <v>148224</v>
      </c>
      <c r="H131" s="34">
        <v>45324</v>
      </c>
      <c r="I131" s="34">
        <v>45328</v>
      </c>
      <c r="J131" s="35" t="s">
        <v>1000</v>
      </c>
      <c r="K131" s="35">
        <v>1091</v>
      </c>
      <c r="L131" s="35">
        <v>10</v>
      </c>
      <c r="M131" s="40">
        <v>464.21</v>
      </c>
    </row>
    <row r="132" spans="2:13" ht="30" customHeight="1" x14ac:dyDescent="0.25">
      <c r="B132" s="3" t="s">
        <v>198</v>
      </c>
      <c r="C132" s="27">
        <v>129</v>
      </c>
      <c r="D132" s="37" t="s">
        <v>173</v>
      </c>
      <c r="E132" s="38" t="s">
        <v>174</v>
      </c>
      <c r="F132" s="39" t="s">
        <v>1010</v>
      </c>
      <c r="G132" s="33">
        <f>HYPERLINK(Planilha2!AA132,Planilha2!Z132)</f>
        <v>20479</v>
      </c>
      <c r="H132" s="34">
        <v>45324</v>
      </c>
      <c r="I132" s="34">
        <v>45328</v>
      </c>
      <c r="J132" s="35" t="s">
        <v>1000</v>
      </c>
      <c r="K132" s="35">
        <v>1091</v>
      </c>
      <c r="L132" s="35">
        <v>10</v>
      </c>
      <c r="M132" s="40">
        <v>3821.25</v>
      </c>
    </row>
    <row r="133" spans="2:13" ht="30" customHeight="1" x14ac:dyDescent="0.25">
      <c r="B133" s="3" t="s">
        <v>198</v>
      </c>
      <c r="C133" s="27">
        <v>130</v>
      </c>
      <c r="D133" s="37" t="s">
        <v>178</v>
      </c>
      <c r="E133" s="38" t="s">
        <v>396</v>
      </c>
      <c r="F133" s="39" t="s">
        <v>1011</v>
      </c>
      <c r="G133" s="33" t="str">
        <f>HYPERLINK(Planilha2!AA133,Planilha2!Z133)</f>
        <v>RPA01</v>
      </c>
      <c r="H133" s="34">
        <v>45324</v>
      </c>
      <c r="I133" s="34">
        <v>45328</v>
      </c>
      <c r="J133" s="35" t="s">
        <v>1000</v>
      </c>
      <c r="K133" s="35">
        <v>1091</v>
      </c>
      <c r="L133" s="35">
        <v>10</v>
      </c>
      <c r="M133" s="40">
        <v>600</v>
      </c>
    </row>
    <row r="134" spans="2:13" ht="30" customHeight="1" x14ac:dyDescent="0.25">
      <c r="B134" s="3" t="s">
        <v>198</v>
      </c>
      <c r="C134" s="27">
        <v>131</v>
      </c>
      <c r="D134" s="37" t="s">
        <v>397</v>
      </c>
      <c r="E134" s="38" t="s">
        <v>398</v>
      </c>
      <c r="F134" s="39" t="s">
        <v>476</v>
      </c>
      <c r="G134" s="33">
        <f>HYPERLINK(Planilha2!AA134,Planilha2!Z134)</f>
        <v>73</v>
      </c>
      <c r="H134" s="34">
        <v>45324</v>
      </c>
      <c r="I134" s="34">
        <v>45328</v>
      </c>
      <c r="J134" s="35" t="s">
        <v>1000</v>
      </c>
      <c r="K134" s="35">
        <v>1091</v>
      </c>
      <c r="L134" s="35">
        <v>10</v>
      </c>
      <c r="M134" s="40">
        <v>1289.8</v>
      </c>
    </row>
    <row r="135" spans="2:13" ht="30" customHeight="1" x14ac:dyDescent="0.25">
      <c r="B135" s="3" t="s">
        <v>198</v>
      </c>
      <c r="C135" s="27">
        <v>132</v>
      </c>
      <c r="D135" s="37" t="s">
        <v>45</v>
      </c>
      <c r="E135" s="38" t="s">
        <v>88</v>
      </c>
      <c r="F135" s="39" t="s">
        <v>1006</v>
      </c>
      <c r="G135" s="33">
        <f>HYPERLINK(Planilha2!AA135,Planilha2!Z135)</f>
        <v>9113</v>
      </c>
      <c r="H135" s="34">
        <v>45324</v>
      </c>
      <c r="I135" s="34">
        <v>45328</v>
      </c>
      <c r="J135" s="35" t="s">
        <v>1000</v>
      </c>
      <c r="K135" s="35">
        <v>1091</v>
      </c>
      <c r="L135" s="35">
        <v>10</v>
      </c>
      <c r="M135" s="40">
        <v>1023.69</v>
      </c>
    </row>
    <row r="136" spans="2:13" ht="30" customHeight="1" x14ac:dyDescent="0.25">
      <c r="B136" s="3" t="s">
        <v>198</v>
      </c>
      <c r="C136" s="27">
        <v>133</v>
      </c>
      <c r="D136" s="37" t="s">
        <v>45</v>
      </c>
      <c r="E136" s="38" t="s">
        <v>88</v>
      </c>
      <c r="F136" s="39" t="s">
        <v>1006</v>
      </c>
      <c r="G136" s="33">
        <f>HYPERLINK(Planilha2!AA136,Planilha2!Z136)</f>
        <v>9111</v>
      </c>
      <c r="H136" s="34">
        <v>45324</v>
      </c>
      <c r="I136" s="34">
        <v>45328</v>
      </c>
      <c r="J136" s="35" t="s">
        <v>1000</v>
      </c>
      <c r="K136" s="35">
        <v>1091</v>
      </c>
      <c r="L136" s="35">
        <v>10</v>
      </c>
      <c r="M136" s="40">
        <v>1023.69</v>
      </c>
    </row>
    <row r="137" spans="2:13" ht="30" customHeight="1" x14ac:dyDescent="0.25">
      <c r="B137" s="3" t="s">
        <v>198</v>
      </c>
      <c r="C137" s="27">
        <v>134</v>
      </c>
      <c r="D137" s="37" t="s">
        <v>43</v>
      </c>
      <c r="E137" s="38" t="s">
        <v>799</v>
      </c>
      <c r="F137" s="39" t="s">
        <v>124</v>
      </c>
      <c r="G137" s="33">
        <f>HYPERLINK(Planilha2!AA137,Planilha2!Z137)</f>
        <v>147072</v>
      </c>
      <c r="H137" s="34">
        <v>45324</v>
      </c>
      <c r="I137" s="34">
        <v>45328</v>
      </c>
      <c r="J137" s="35" t="s">
        <v>1000</v>
      </c>
      <c r="K137" s="35">
        <v>1091</v>
      </c>
      <c r="L137" s="35">
        <v>10</v>
      </c>
      <c r="M137" s="40">
        <v>464.21</v>
      </c>
    </row>
    <row r="138" spans="2:13" ht="30" customHeight="1" x14ac:dyDescent="0.25">
      <c r="B138" s="3" t="s">
        <v>198</v>
      </c>
      <c r="C138" s="27">
        <v>135</v>
      </c>
      <c r="D138" s="37" t="s">
        <v>365</v>
      </c>
      <c r="E138" s="38" t="s">
        <v>107</v>
      </c>
      <c r="F138" s="39" t="s">
        <v>135</v>
      </c>
      <c r="G138" s="33">
        <f>HYPERLINK(Planilha2!AA138,Planilha2!Z138)</f>
        <v>63</v>
      </c>
      <c r="H138" s="34">
        <v>45324</v>
      </c>
      <c r="I138" s="34">
        <v>45328</v>
      </c>
      <c r="J138" s="35" t="s">
        <v>1000</v>
      </c>
      <c r="K138" s="35">
        <v>1091</v>
      </c>
      <c r="L138" s="35">
        <v>10</v>
      </c>
      <c r="M138" s="40">
        <v>239.6</v>
      </c>
    </row>
    <row r="139" spans="2:13" ht="30" customHeight="1" x14ac:dyDescent="0.25">
      <c r="B139" s="3" t="s">
        <v>198</v>
      </c>
      <c r="C139" s="27">
        <v>136</v>
      </c>
      <c r="D139" s="37" t="s">
        <v>352</v>
      </c>
      <c r="E139" s="38" t="s">
        <v>353</v>
      </c>
      <c r="F139" s="39" t="s">
        <v>434</v>
      </c>
      <c r="G139" s="33">
        <f>HYPERLINK(Planilha2!AA139,Planilha2!Z139)</f>
        <v>607019</v>
      </c>
      <c r="H139" s="34">
        <v>45327</v>
      </c>
      <c r="I139" s="34">
        <v>45329</v>
      </c>
      <c r="J139" s="35" t="s">
        <v>1000</v>
      </c>
      <c r="K139" s="35">
        <v>1091</v>
      </c>
      <c r="L139" s="35">
        <v>10</v>
      </c>
      <c r="M139" s="40">
        <v>15325.96</v>
      </c>
    </row>
    <row r="140" spans="2:13" ht="30" customHeight="1" x14ac:dyDescent="0.25">
      <c r="B140" s="3" t="s">
        <v>198</v>
      </c>
      <c r="C140" s="27">
        <v>137</v>
      </c>
      <c r="D140" s="37" t="s">
        <v>352</v>
      </c>
      <c r="E140" s="38" t="s">
        <v>353</v>
      </c>
      <c r="F140" s="39" t="s">
        <v>457</v>
      </c>
      <c r="G140" s="33">
        <f>HYPERLINK(Planilha2!AA140,Planilha2!Z140)</f>
        <v>610185</v>
      </c>
      <c r="H140" s="34">
        <v>45327</v>
      </c>
      <c r="I140" s="34">
        <v>45329</v>
      </c>
      <c r="J140" s="35" t="s">
        <v>1000</v>
      </c>
      <c r="K140" s="35">
        <v>1091</v>
      </c>
      <c r="L140" s="35">
        <v>10</v>
      </c>
      <c r="M140" s="40">
        <v>416750.56</v>
      </c>
    </row>
    <row r="141" spans="2:13" ht="30" customHeight="1" x14ac:dyDescent="0.25">
      <c r="B141" s="3" t="s">
        <v>198</v>
      </c>
      <c r="C141" s="27">
        <v>138</v>
      </c>
      <c r="D141" s="37" t="s">
        <v>352</v>
      </c>
      <c r="E141" s="38" t="s">
        <v>353</v>
      </c>
      <c r="F141" s="39" t="s">
        <v>457</v>
      </c>
      <c r="G141" s="33">
        <f>HYPERLINK(Planilha2!AA141,Planilha2!Z141)</f>
        <v>610187</v>
      </c>
      <c r="H141" s="34">
        <v>45327</v>
      </c>
      <c r="I141" s="34">
        <v>45329</v>
      </c>
      <c r="J141" s="35" t="s">
        <v>1000</v>
      </c>
      <c r="K141" s="35">
        <v>1091</v>
      </c>
      <c r="L141" s="35">
        <v>10</v>
      </c>
      <c r="M141" s="40">
        <v>72534.759999999995</v>
      </c>
    </row>
    <row r="142" spans="2:13" ht="30" customHeight="1" x14ac:dyDescent="0.25">
      <c r="B142" s="3" t="s">
        <v>198</v>
      </c>
      <c r="C142" s="27">
        <v>139</v>
      </c>
      <c r="D142" s="37" t="s">
        <v>352</v>
      </c>
      <c r="E142" s="38" t="s">
        <v>353</v>
      </c>
      <c r="F142" s="39" t="s">
        <v>434</v>
      </c>
      <c r="G142" s="33">
        <f>HYPERLINK(Planilha2!AA142,Planilha2!Z142)</f>
        <v>607021</v>
      </c>
      <c r="H142" s="34">
        <v>45327</v>
      </c>
      <c r="I142" s="34">
        <v>45329</v>
      </c>
      <c r="J142" s="35" t="s">
        <v>1000</v>
      </c>
      <c r="K142" s="35">
        <v>1091</v>
      </c>
      <c r="L142" s="35">
        <v>10</v>
      </c>
      <c r="M142" s="40">
        <v>12590.18</v>
      </c>
    </row>
    <row r="143" spans="2:13" ht="30" customHeight="1" x14ac:dyDescent="0.25">
      <c r="B143" s="3" t="s">
        <v>198</v>
      </c>
      <c r="C143" s="27">
        <v>140</v>
      </c>
      <c r="D143" s="37" t="s">
        <v>185</v>
      </c>
      <c r="E143" s="38" t="s">
        <v>175</v>
      </c>
      <c r="F143" s="39" t="s">
        <v>112</v>
      </c>
      <c r="G143" s="33" t="str">
        <f>HYPERLINK(Planilha2!AA143,Planilha2!Z143)</f>
        <v>RPA08</v>
      </c>
      <c r="H143" s="34">
        <v>45327</v>
      </c>
      <c r="I143" s="34">
        <v>45329</v>
      </c>
      <c r="J143" s="35" t="s">
        <v>1000</v>
      </c>
      <c r="K143" s="35">
        <v>1091</v>
      </c>
      <c r="L143" s="35">
        <v>10</v>
      </c>
      <c r="M143" s="40">
        <v>704.46</v>
      </c>
    </row>
    <row r="144" spans="2:13" ht="30" customHeight="1" x14ac:dyDescent="0.25">
      <c r="B144" s="3" t="s">
        <v>198</v>
      </c>
      <c r="C144" s="27">
        <v>141</v>
      </c>
      <c r="D144" s="37" t="s">
        <v>47</v>
      </c>
      <c r="E144" s="38" t="s">
        <v>90</v>
      </c>
      <c r="F144" s="39" t="s">
        <v>477</v>
      </c>
      <c r="G144" s="33">
        <f>HYPERLINK(Planilha2!AA144,Planilha2!Z144)</f>
        <v>983</v>
      </c>
      <c r="H144" s="34">
        <v>45327</v>
      </c>
      <c r="I144" s="34">
        <v>45329</v>
      </c>
      <c r="J144" s="35" t="s">
        <v>1000</v>
      </c>
      <c r="K144" s="35">
        <v>1091</v>
      </c>
      <c r="L144" s="35">
        <v>60</v>
      </c>
      <c r="M144" s="40">
        <v>81900</v>
      </c>
    </row>
    <row r="145" spans="2:13" ht="30" customHeight="1" x14ac:dyDescent="0.25">
      <c r="B145" s="3" t="s">
        <v>198</v>
      </c>
      <c r="C145" s="27">
        <v>142</v>
      </c>
      <c r="D145" s="42" t="s">
        <v>55</v>
      </c>
      <c r="E145" s="38" t="s">
        <v>102</v>
      </c>
      <c r="F145" s="39" t="s">
        <v>132</v>
      </c>
      <c r="G145" s="33">
        <f>HYPERLINK(Planilha2!AA145,Planilha2!Z145)</f>
        <v>51</v>
      </c>
      <c r="H145" s="34">
        <v>45327</v>
      </c>
      <c r="I145" s="34">
        <v>45329</v>
      </c>
      <c r="J145" s="35" t="s">
        <v>1000</v>
      </c>
      <c r="K145" s="35">
        <v>1091</v>
      </c>
      <c r="L145" s="35">
        <v>10</v>
      </c>
      <c r="M145" s="40">
        <v>91755.78</v>
      </c>
    </row>
    <row r="146" spans="2:13" ht="30" customHeight="1" x14ac:dyDescent="0.25">
      <c r="B146" s="3" t="s">
        <v>198</v>
      </c>
      <c r="C146" s="27">
        <v>143</v>
      </c>
      <c r="D146" s="37" t="s">
        <v>55</v>
      </c>
      <c r="E146" s="38" t="s">
        <v>102</v>
      </c>
      <c r="F146" s="39" t="s">
        <v>999</v>
      </c>
      <c r="G146" s="33">
        <f>HYPERLINK(Planilha2!AA146,Planilha2!Z146)</f>
        <v>52</v>
      </c>
      <c r="H146" s="34">
        <v>45327</v>
      </c>
      <c r="I146" s="34">
        <v>45329</v>
      </c>
      <c r="J146" s="35" t="s">
        <v>1000</v>
      </c>
      <c r="K146" s="35">
        <v>1091</v>
      </c>
      <c r="L146" s="35">
        <v>10</v>
      </c>
      <c r="M146" s="40">
        <v>201900.03</v>
      </c>
    </row>
    <row r="147" spans="2:13" ht="30" customHeight="1" x14ac:dyDescent="0.25">
      <c r="B147" s="3" t="s">
        <v>198</v>
      </c>
      <c r="C147" s="27">
        <v>144</v>
      </c>
      <c r="D147" s="37" t="s">
        <v>406</v>
      </c>
      <c r="E147" s="38" t="s">
        <v>407</v>
      </c>
      <c r="F147" s="39" t="s">
        <v>484</v>
      </c>
      <c r="G147" s="33">
        <f>HYPERLINK(Planilha2!AA147,Planilha2!Z147)</f>
        <v>510</v>
      </c>
      <c r="H147" s="34">
        <v>45327</v>
      </c>
      <c r="I147" s="34">
        <v>45329</v>
      </c>
      <c r="J147" s="35" t="s">
        <v>1000</v>
      </c>
      <c r="K147" s="35">
        <v>1091</v>
      </c>
      <c r="L147" s="35">
        <v>10</v>
      </c>
      <c r="M147" s="40">
        <v>44652.73</v>
      </c>
    </row>
    <row r="148" spans="2:13" ht="30" customHeight="1" x14ac:dyDescent="0.25">
      <c r="B148" s="3" t="s">
        <v>198</v>
      </c>
      <c r="C148" s="27">
        <v>145</v>
      </c>
      <c r="D148" s="37" t="s">
        <v>47</v>
      </c>
      <c r="E148" s="38" t="s">
        <v>90</v>
      </c>
      <c r="F148" s="39" t="s">
        <v>477</v>
      </c>
      <c r="G148" s="33">
        <f>HYPERLINK(Planilha2!AA148,Planilha2!Z148)</f>
        <v>980</v>
      </c>
      <c r="H148" s="34">
        <v>45327</v>
      </c>
      <c r="I148" s="34">
        <v>45329</v>
      </c>
      <c r="J148" s="35" t="s">
        <v>1000</v>
      </c>
      <c r="K148" s="35">
        <v>1091</v>
      </c>
      <c r="L148" s="35">
        <v>60</v>
      </c>
      <c r="M148" s="40">
        <v>6000</v>
      </c>
    </row>
    <row r="149" spans="2:13" ht="30" customHeight="1" x14ac:dyDescent="0.25">
      <c r="B149" s="3" t="s">
        <v>198</v>
      </c>
      <c r="C149" s="27">
        <v>146</v>
      </c>
      <c r="D149" s="37" t="s">
        <v>49</v>
      </c>
      <c r="E149" s="38" t="s">
        <v>92</v>
      </c>
      <c r="F149" s="39" t="s">
        <v>129</v>
      </c>
      <c r="G149" s="33">
        <f>HYPERLINK(Planilha2!AA149,Planilha2!Z149)</f>
        <v>597986</v>
      </c>
      <c r="H149" s="34">
        <v>45327</v>
      </c>
      <c r="I149" s="34">
        <v>45329</v>
      </c>
      <c r="J149" s="35" t="s">
        <v>1000</v>
      </c>
      <c r="K149" s="35">
        <v>1091</v>
      </c>
      <c r="L149" s="35">
        <v>10</v>
      </c>
      <c r="M149" s="40">
        <v>14715.63</v>
      </c>
    </row>
    <row r="150" spans="2:13" ht="30" customHeight="1" x14ac:dyDescent="0.25">
      <c r="B150" s="3" t="s">
        <v>198</v>
      </c>
      <c r="C150" s="27">
        <v>147</v>
      </c>
      <c r="D150" s="37" t="s">
        <v>408</v>
      </c>
      <c r="E150" s="38" t="s">
        <v>409</v>
      </c>
      <c r="F150" s="39" t="s">
        <v>485</v>
      </c>
      <c r="G150" s="33" t="str">
        <f>HYPERLINK(Planilha2!AA150,Planilha2!Z150)</f>
        <v>RPA02</v>
      </c>
      <c r="H150" s="34">
        <v>45327</v>
      </c>
      <c r="I150" s="34">
        <v>45329</v>
      </c>
      <c r="J150" s="35" t="s">
        <v>1000</v>
      </c>
      <c r="K150" s="35">
        <v>1091</v>
      </c>
      <c r="L150" s="35">
        <v>10</v>
      </c>
      <c r="M150" s="40">
        <v>80</v>
      </c>
    </row>
    <row r="151" spans="2:13" ht="30" customHeight="1" x14ac:dyDescent="0.25">
      <c r="B151" s="3" t="s">
        <v>198</v>
      </c>
      <c r="C151" s="27">
        <v>148</v>
      </c>
      <c r="D151" s="37" t="s">
        <v>56</v>
      </c>
      <c r="E151" s="38" t="s">
        <v>103</v>
      </c>
      <c r="F151" s="39" t="s">
        <v>133</v>
      </c>
      <c r="G151" s="33">
        <f>HYPERLINK(Planilha2!AA151,Planilha2!Z151)</f>
        <v>274</v>
      </c>
      <c r="H151" s="34">
        <v>45328</v>
      </c>
      <c r="I151" s="34">
        <v>45330</v>
      </c>
      <c r="J151" s="35" t="s">
        <v>1000</v>
      </c>
      <c r="K151" s="35">
        <v>1091</v>
      </c>
      <c r="L151" s="35">
        <v>10</v>
      </c>
      <c r="M151" s="40">
        <v>17463.599999999999</v>
      </c>
    </row>
    <row r="152" spans="2:13" ht="30" customHeight="1" x14ac:dyDescent="0.25">
      <c r="B152" s="3" t="s">
        <v>198</v>
      </c>
      <c r="C152" s="27">
        <v>149</v>
      </c>
      <c r="D152" s="37" t="s">
        <v>52</v>
      </c>
      <c r="E152" s="38" t="s">
        <v>96</v>
      </c>
      <c r="F152" s="39" t="s">
        <v>482</v>
      </c>
      <c r="G152" s="33">
        <f>HYPERLINK(Planilha2!AA152,Planilha2!Z152)</f>
        <v>12</v>
      </c>
      <c r="H152" s="34">
        <v>45328</v>
      </c>
      <c r="I152" s="34">
        <v>45330</v>
      </c>
      <c r="J152" s="35" t="s">
        <v>1000</v>
      </c>
      <c r="K152" s="35">
        <v>1091</v>
      </c>
      <c r="L152" s="35">
        <v>10</v>
      </c>
      <c r="M152" s="40">
        <v>62678.67</v>
      </c>
    </row>
    <row r="153" spans="2:13" ht="30" customHeight="1" x14ac:dyDescent="0.25">
      <c r="B153" s="3" t="s">
        <v>198</v>
      </c>
      <c r="C153" s="27">
        <v>150</v>
      </c>
      <c r="D153" s="37" t="s">
        <v>152</v>
      </c>
      <c r="E153" s="38" t="s">
        <v>410</v>
      </c>
      <c r="F153" s="39" t="s">
        <v>486</v>
      </c>
      <c r="G153" s="33" t="str">
        <f>HYPERLINK(Planilha2!AA153,Planilha2!Z153)</f>
        <v>RPA04</v>
      </c>
      <c r="H153" s="34">
        <v>45328</v>
      </c>
      <c r="I153" s="34">
        <v>45330</v>
      </c>
      <c r="J153" s="35" t="s">
        <v>1000</v>
      </c>
      <c r="K153" s="35">
        <v>1091</v>
      </c>
      <c r="L153" s="35">
        <v>10</v>
      </c>
      <c r="M153" s="40">
        <v>474</v>
      </c>
    </row>
    <row r="154" spans="2:13" ht="30" customHeight="1" x14ac:dyDescent="0.25">
      <c r="B154" s="3" t="s">
        <v>198</v>
      </c>
      <c r="C154" s="27">
        <v>151</v>
      </c>
      <c r="D154" s="37" t="s">
        <v>366</v>
      </c>
      <c r="E154" s="38" t="s">
        <v>84</v>
      </c>
      <c r="F154" s="39" t="s">
        <v>435</v>
      </c>
      <c r="G154" s="33">
        <f>HYPERLINK(Planilha2!AA154,Planilha2!Z154)</f>
        <v>68</v>
      </c>
      <c r="H154" s="34">
        <v>45329</v>
      </c>
      <c r="I154" s="34">
        <v>45331</v>
      </c>
      <c r="J154" s="35" t="s">
        <v>1000</v>
      </c>
      <c r="K154" s="35">
        <v>1091</v>
      </c>
      <c r="L154" s="35">
        <v>10</v>
      </c>
      <c r="M154" s="40">
        <v>3415.98</v>
      </c>
    </row>
    <row r="155" spans="2:13" ht="30" customHeight="1" x14ac:dyDescent="0.25">
      <c r="B155" s="3" t="s">
        <v>198</v>
      </c>
      <c r="C155" s="27">
        <v>152</v>
      </c>
      <c r="D155" s="37" t="s">
        <v>171</v>
      </c>
      <c r="E155" s="38" t="s">
        <v>172</v>
      </c>
      <c r="F155" s="39" t="s">
        <v>183</v>
      </c>
      <c r="G155" s="33">
        <f>HYPERLINK(Planilha2!AA155,Planilha2!Z155)</f>
        <v>91852860</v>
      </c>
      <c r="H155" s="34">
        <v>45329</v>
      </c>
      <c r="I155" s="34">
        <v>45331</v>
      </c>
      <c r="J155" s="35" t="s">
        <v>1000</v>
      </c>
      <c r="K155" s="35">
        <v>1091</v>
      </c>
      <c r="L155" s="35">
        <v>10</v>
      </c>
      <c r="M155" s="40">
        <v>779.37</v>
      </c>
    </row>
    <row r="156" spans="2:13" ht="30" customHeight="1" x14ac:dyDescent="0.25">
      <c r="B156" s="3" t="s">
        <v>198</v>
      </c>
      <c r="C156" s="27">
        <v>153</v>
      </c>
      <c r="D156" s="37" t="s">
        <v>399</v>
      </c>
      <c r="E156" s="38" t="s">
        <v>400</v>
      </c>
      <c r="F156" s="39" t="s">
        <v>478</v>
      </c>
      <c r="G156" s="33" t="str">
        <f>HYPERLINK(Planilha2!AA156,Planilha2!Z156)</f>
        <v>RPA01</v>
      </c>
      <c r="H156" s="34">
        <v>45329</v>
      </c>
      <c r="I156" s="34">
        <v>45331</v>
      </c>
      <c r="J156" s="35" t="s">
        <v>1000</v>
      </c>
      <c r="K156" s="35">
        <v>1091</v>
      </c>
      <c r="L156" s="35">
        <v>10</v>
      </c>
      <c r="M156" s="40">
        <v>121</v>
      </c>
    </row>
    <row r="157" spans="2:13" ht="30" customHeight="1" x14ac:dyDescent="0.25">
      <c r="B157" s="3" t="s">
        <v>198</v>
      </c>
      <c r="C157" s="27">
        <v>154</v>
      </c>
      <c r="D157" s="37" t="s">
        <v>53</v>
      </c>
      <c r="E157" s="38" t="s">
        <v>97</v>
      </c>
      <c r="F157" s="39" t="s">
        <v>130</v>
      </c>
      <c r="G157" s="33">
        <f>HYPERLINK(Planilha2!AA157,Planilha2!Z157)</f>
        <v>2331</v>
      </c>
      <c r="H157" s="34">
        <v>45329</v>
      </c>
      <c r="I157" s="34">
        <v>45331</v>
      </c>
      <c r="J157" s="35" t="s">
        <v>1000</v>
      </c>
      <c r="K157" s="35">
        <v>1091</v>
      </c>
      <c r="L157" s="35">
        <v>10</v>
      </c>
      <c r="M157" s="40">
        <v>790</v>
      </c>
    </row>
    <row r="158" spans="2:13" ht="30" customHeight="1" x14ac:dyDescent="0.25">
      <c r="B158" s="3" t="s">
        <v>198</v>
      </c>
      <c r="C158" s="27">
        <v>155</v>
      </c>
      <c r="D158" s="37" t="s">
        <v>145</v>
      </c>
      <c r="E158" s="38" t="s">
        <v>156</v>
      </c>
      <c r="F158" s="39" t="s">
        <v>166</v>
      </c>
      <c r="G158" s="33" t="str">
        <f>HYPERLINK(Planilha2!AA158,Planilha2!Z158)</f>
        <v>RPA36</v>
      </c>
      <c r="H158" s="34">
        <v>45329</v>
      </c>
      <c r="I158" s="34">
        <v>45331</v>
      </c>
      <c r="J158" s="35" t="s">
        <v>1000</v>
      </c>
      <c r="K158" s="35">
        <v>1091</v>
      </c>
      <c r="L158" s="35">
        <v>10</v>
      </c>
      <c r="M158" s="40">
        <v>589.41999999999996</v>
      </c>
    </row>
    <row r="159" spans="2:13" ht="30" customHeight="1" x14ac:dyDescent="0.25">
      <c r="B159" s="3" t="s">
        <v>198</v>
      </c>
      <c r="C159" s="27">
        <v>156</v>
      </c>
      <c r="D159" s="37" t="s">
        <v>58</v>
      </c>
      <c r="E159" s="38" t="s">
        <v>106</v>
      </c>
      <c r="F159" s="39" t="s">
        <v>134</v>
      </c>
      <c r="G159" s="33">
        <f>HYPERLINK(Planilha2!AA159,Planilha2!Z159)</f>
        <v>8</v>
      </c>
      <c r="H159" s="34">
        <v>45329</v>
      </c>
      <c r="I159" s="34">
        <v>45331</v>
      </c>
      <c r="J159" s="35" t="s">
        <v>1000</v>
      </c>
      <c r="K159" s="35">
        <v>1091</v>
      </c>
      <c r="L159" s="35">
        <v>10</v>
      </c>
      <c r="M159" s="40">
        <v>600</v>
      </c>
    </row>
    <row r="160" spans="2:13" ht="30" customHeight="1" x14ac:dyDescent="0.25">
      <c r="B160" s="3" t="s">
        <v>198</v>
      </c>
      <c r="C160" s="27">
        <v>157</v>
      </c>
      <c r="D160" s="37" t="s">
        <v>48</v>
      </c>
      <c r="E160" s="38" t="s">
        <v>91</v>
      </c>
      <c r="F160" s="39" t="s">
        <v>128</v>
      </c>
      <c r="G160" s="33">
        <f>HYPERLINK(Planilha2!AA160,Planilha2!Z160)</f>
        <v>56</v>
      </c>
      <c r="H160" s="34">
        <v>45329</v>
      </c>
      <c r="I160" s="34">
        <v>45331</v>
      </c>
      <c r="J160" s="35" t="s">
        <v>1000</v>
      </c>
      <c r="K160" s="35">
        <v>1091</v>
      </c>
      <c r="L160" s="35">
        <v>10</v>
      </c>
      <c r="M160" s="40">
        <v>630</v>
      </c>
    </row>
    <row r="161" spans="2:13" ht="30" customHeight="1" x14ac:dyDescent="0.25">
      <c r="B161" s="3" t="s">
        <v>198</v>
      </c>
      <c r="C161" s="27">
        <v>158</v>
      </c>
      <c r="D161" s="37" t="s">
        <v>30</v>
      </c>
      <c r="E161" s="38" t="s">
        <v>160</v>
      </c>
      <c r="F161" s="39" t="s">
        <v>114</v>
      </c>
      <c r="G161" s="33">
        <f>HYPERLINK(Planilha2!AA161,Planilha2!Z161)</f>
        <v>1123</v>
      </c>
      <c r="H161" s="34">
        <v>45329</v>
      </c>
      <c r="I161" s="34">
        <v>45331</v>
      </c>
      <c r="J161" s="35" t="s">
        <v>1000</v>
      </c>
      <c r="K161" s="35">
        <v>1091</v>
      </c>
      <c r="L161" s="35">
        <v>10</v>
      </c>
      <c r="M161" s="40">
        <v>2161.06</v>
      </c>
    </row>
    <row r="162" spans="2:13" ht="30" customHeight="1" x14ac:dyDescent="0.25">
      <c r="B162" s="3" t="s">
        <v>198</v>
      </c>
      <c r="C162" s="27">
        <v>159</v>
      </c>
      <c r="D162" s="37" t="s">
        <v>50</v>
      </c>
      <c r="E162" s="38" t="s">
        <v>93</v>
      </c>
      <c r="F162" s="39" t="s">
        <v>123</v>
      </c>
      <c r="G162" s="33" t="str">
        <f>HYPERLINK(Planilha2!AA162,Planilha2!Z162)</f>
        <v>RPA70</v>
      </c>
      <c r="H162" s="34">
        <v>45329</v>
      </c>
      <c r="I162" s="34">
        <v>45331</v>
      </c>
      <c r="J162" s="35" t="s">
        <v>1000</v>
      </c>
      <c r="K162" s="35">
        <v>1091</v>
      </c>
      <c r="L162" s="35">
        <v>10</v>
      </c>
      <c r="M162" s="40">
        <v>260</v>
      </c>
    </row>
    <row r="163" spans="2:13" ht="30" customHeight="1" x14ac:dyDescent="0.25">
      <c r="B163" s="3" t="s">
        <v>198</v>
      </c>
      <c r="C163" s="27">
        <v>160</v>
      </c>
      <c r="D163" s="37" t="s">
        <v>372</v>
      </c>
      <c r="E163" s="38" t="s">
        <v>98</v>
      </c>
      <c r="F163" s="39" t="s">
        <v>446</v>
      </c>
      <c r="G163" s="33">
        <f>HYPERLINK(Planilha2!AA163,Planilha2!Z163)</f>
        <v>138</v>
      </c>
      <c r="H163" s="34">
        <v>45330</v>
      </c>
      <c r="I163" s="34">
        <v>45333</v>
      </c>
      <c r="J163" s="35" t="s">
        <v>1000</v>
      </c>
      <c r="K163" s="35">
        <v>1091</v>
      </c>
      <c r="L163" s="35">
        <v>10</v>
      </c>
      <c r="M163" s="40">
        <v>111548.13</v>
      </c>
    </row>
    <row r="164" spans="2:13" ht="30" customHeight="1" x14ac:dyDescent="0.25">
      <c r="B164" s="3" t="s">
        <v>198</v>
      </c>
      <c r="C164" s="27">
        <v>161</v>
      </c>
      <c r="D164" s="37" t="s">
        <v>373</v>
      </c>
      <c r="E164" s="38" t="s">
        <v>374</v>
      </c>
      <c r="F164" s="39" t="s">
        <v>447</v>
      </c>
      <c r="G164" s="33">
        <f>HYPERLINK(Planilha2!AA164,Planilha2!Z164)</f>
        <v>126936</v>
      </c>
      <c r="H164" s="34">
        <v>45330</v>
      </c>
      <c r="I164" s="34">
        <v>45333</v>
      </c>
      <c r="J164" s="35" t="s">
        <v>1000</v>
      </c>
      <c r="K164" s="35">
        <v>1091</v>
      </c>
      <c r="L164" s="35">
        <v>10</v>
      </c>
      <c r="M164" s="40">
        <v>41737.360000000001</v>
      </c>
    </row>
    <row r="165" spans="2:13" ht="30" customHeight="1" x14ac:dyDescent="0.25">
      <c r="B165" s="3" t="s">
        <v>198</v>
      </c>
      <c r="C165" s="27">
        <v>162</v>
      </c>
      <c r="D165" s="37" t="s">
        <v>39</v>
      </c>
      <c r="E165" s="38" t="s">
        <v>78</v>
      </c>
      <c r="F165" s="39" t="s">
        <v>122</v>
      </c>
      <c r="G165" s="33">
        <f>HYPERLINK(Planilha2!AA165,Planilha2!Z165)</f>
        <v>10</v>
      </c>
      <c r="H165" s="34">
        <v>45334</v>
      </c>
      <c r="I165" s="34">
        <v>45336</v>
      </c>
      <c r="J165" s="35" t="s">
        <v>1000</v>
      </c>
      <c r="K165" s="35">
        <v>1091</v>
      </c>
      <c r="L165" s="35">
        <v>10</v>
      </c>
      <c r="M165" s="40">
        <v>20433.79</v>
      </c>
    </row>
    <row r="166" spans="2:13" ht="30" customHeight="1" x14ac:dyDescent="0.25">
      <c r="B166" s="3" t="s">
        <v>198</v>
      </c>
      <c r="C166" s="27">
        <v>163</v>
      </c>
      <c r="D166" s="37" t="s">
        <v>352</v>
      </c>
      <c r="E166" s="38" t="s">
        <v>353</v>
      </c>
      <c r="F166" s="39" t="s">
        <v>434</v>
      </c>
      <c r="G166" s="33">
        <f>HYPERLINK(Planilha2!AA166,Planilha2!Z166)</f>
        <v>610214</v>
      </c>
      <c r="H166" s="34">
        <v>45335</v>
      </c>
      <c r="I166" s="34">
        <v>45337</v>
      </c>
      <c r="J166" s="35" t="s">
        <v>1000</v>
      </c>
      <c r="K166" s="35">
        <v>1091</v>
      </c>
      <c r="L166" s="35">
        <v>10</v>
      </c>
      <c r="M166" s="40">
        <v>419353.4</v>
      </c>
    </row>
    <row r="167" spans="2:13" ht="30" customHeight="1" x14ac:dyDescent="0.25">
      <c r="B167" s="3" t="s">
        <v>198</v>
      </c>
      <c r="C167" s="27">
        <v>164</v>
      </c>
      <c r="D167" s="37" t="s">
        <v>411</v>
      </c>
      <c r="E167" s="38" t="s">
        <v>85</v>
      </c>
      <c r="F167" s="39" t="s">
        <v>488</v>
      </c>
      <c r="G167" s="33">
        <f>HYPERLINK(Planilha2!AA167,Planilha2!Z167)</f>
        <v>6</v>
      </c>
      <c r="H167" s="34">
        <v>45335</v>
      </c>
      <c r="I167" s="34">
        <v>45337</v>
      </c>
      <c r="J167" s="35" t="s">
        <v>1000</v>
      </c>
      <c r="K167" s="35">
        <v>1091</v>
      </c>
      <c r="L167" s="35">
        <v>10</v>
      </c>
      <c r="M167" s="40">
        <v>17399.55</v>
      </c>
    </row>
    <row r="168" spans="2:13" ht="30" customHeight="1" x14ac:dyDescent="0.25">
      <c r="B168" s="3" t="s">
        <v>198</v>
      </c>
      <c r="C168" s="27">
        <v>165</v>
      </c>
      <c r="D168" s="37" t="s">
        <v>141</v>
      </c>
      <c r="E168" s="38" t="s">
        <v>153</v>
      </c>
      <c r="F168" s="39" t="s">
        <v>482</v>
      </c>
      <c r="G168" s="33">
        <f>HYPERLINK(Planilha2!AA168,Planilha2!Z168)</f>
        <v>740</v>
      </c>
      <c r="H168" s="34">
        <v>45335</v>
      </c>
      <c r="I168" s="34">
        <v>45337</v>
      </c>
      <c r="J168" s="35" t="s">
        <v>1000</v>
      </c>
      <c r="K168" s="35">
        <v>1091</v>
      </c>
      <c r="L168" s="35">
        <v>10</v>
      </c>
      <c r="M168" s="40">
        <v>32412.9</v>
      </c>
    </row>
    <row r="169" spans="2:13" ht="30" customHeight="1" x14ac:dyDescent="0.25">
      <c r="B169" s="3" t="s">
        <v>198</v>
      </c>
      <c r="C169" s="27">
        <v>166</v>
      </c>
      <c r="D169" s="37" t="s">
        <v>412</v>
      </c>
      <c r="E169" s="38" t="s">
        <v>170</v>
      </c>
      <c r="F169" s="39" t="s">
        <v>182</v>
      </c>
      <c r="G169" s="33">
        <f>HYPERLINK(Planilha2!AA169,Planilha2!Z169)</f>
        <v>2109</v>
      </c>
      <c r="H169" s="34">
        <v>45335</v>
      </c>
      <c r="I169" s="34">
        <v>45337</v>
      </c>
      <c r="J169" s="35" t="s">
        <v>1000</v>
      </c>
      <c r="K169" s="35">
        <v>1091</v>
      </c>
      <c r="L169" s="35">
        <v>10</v>
      </c>
      <c r="M169" s="40">
        <v>810</v>
      </c>
    </row>
    <row r="170" spans="2:13" ht="30" customHeight="1" x14ac:dyDescent="0.25">
      <c r="B170" s="3" t="s">
        <v>198</v>
      </c>
      <c r="C170" s="27">
        <v>167</v>
      </c>
      <c r="D170" s="37" t="s">
        <v>412</v>
      </c>
      <c r="E170" s="38" t="s">
        <v>170</v>
      </c>
      <c r="F170" s="39" t="s">
        <v>182</v>
      </c>
      <c r="G170" s="33">
        <f>HYPERLINK(Planilha2!AA170,Planilha2!Z170)</f>
        <v>2113</v>
      </c>
      <c r="H170" s="34">
        <v>45335</v>
      </c>
      <c r="I170" s="34">
        <v>45337</v>
      </c>
      <c r="J170" s="35" t="s">
        <v>1000</v>
      </c>
      <c r="K170" s="35">
        <v>1091</v>
      </c>
      <c r="L170" s="35">
        <v>10</v>
      </c>
      <c r="M170" s="40">
        <v>220</v>
      </c>
    </row>
    <row r="171" spans="2:13" ht="30" customHeight="1" x14ac:dyDescent="0.25">
      <c r="B171" s="3" t="s">
        <v>198</v>
      </c>
      <c r="C171" s="27">
        <v>168</v>
      </c>
      <c r="D171" s="37" t="s">
        <v>412</v>
      </c>
      <c r="E171" s="38" t="s">
        <v>170</v>
      </c>
      <c r="F171" s="39" t="s">
        <v>182</v>
      </c>
      <c r="G171" s="33">
        <f>HYPERLINK(Planilha2!AA171,Planilha2!Z171)</f>
        <v>2114</v>
      </c>
      <c r="H171" s="34">
        <v>45335</v>
      </c>
      <c r="I171" s="34">
        <v>45337</v>
      </c>
      <c r="J171" s="35" t="s">
        <v>1000</v>
      </c>
      <c r="K171" s="35">
        <v>1091</v>
      </c>
      <c r="L171" s="35">
        <v>10</v>
      </c>
      <c r="M171" s="40">
        <v>220</v>
      </c>
    </row>
    <row r="172" spans="2:13" ht="30" customHeight="1" x14ac:dyDescent="0.25">
      <c r="B172" s="3" t="s">
        <v>198</v>
      </c>
      <c r="C172" s="27">
        <v>169</v>
      </c>
      <c r="D172" s="37" t="s">
        <v>412</v>
      </c>
      <c r="E172" s="38" t="s">
        <v>170</v>
      </c>
      <c r="F172" s="39" t="s">
        <v>182</v>
      </c>
      <c r="G172" s="33">
        <f>HYPERLINK(Planilha2!AA172,Planilha2!Z172)</f>
        <v>2115</v>
      </c>
      <c r="H172" s="34">
        <v>45335</v>
      </c>
      <c r="I172" s="34">
        <v>45337</v>
      </c>
      <c r="J172" s="35" t="s">
        <v>1000</v>
      </c>
      <c r="K172" s="35">
        <v>1091</v>
      </c>
      <c r="L172" s="35">
        <v>10</v>
      </c>
      <c r="M172" s="40">
        <v>220</v>
      </c>
    </row>
    <row r="173" spans="2:13" ht="30" customHeight="1" x14ac:dyDescent="0.25">
      <c r="B173" s="3" t="s">
        <v>198</v>
      </c>
      <c r="C173" s="27">
        <v>170</v>
      </c>
      <c r="D173" s="37" t="s">
        <v>412</v>
      </c>
      <c r="E173" s="38" t="s">
        <v>170</v>
      </c>
      <c r="F173" s="39" t="s">
        <v>182</v>
      </c>
      <c r="G173" s="33">
        <f>HYPERLINK(Planilha2!AA173,Planilha2!Z173)</f>
        <v>2116</v>
      </c>
      <c r="H173" s="34">
        <v>45335</v>
      </c>
      <c r="I173" s="34">
        <v>45337</v>
      </c>
      <c r="J173" s="35" t="s">
        <v>1000</v>
      </c>
      <c r="K173" s="35">
        <v>1091</v>
      </c>
      <c r="L173" s="35">
        <v>10</v>
      </c>
      <c r="M173" s="40">
        <v>220</v>
      </c>
    </row>
    <row r="174" spans="2:13" ht="30" customHeight="1" x14ac:dyDescent="0.25">
      <c r="B174" s="3" t="s">
        <v>198</v>
      </c>
      <c r="C174" s="27">
        <v>171</v>
      </c>
      <c r="D174" s="37" t="s">
        <v>412</v>
      </c>
      <c r="E174" s="38" t="s">
        <v>170</v>
      </c>
      <c r="F174" s="39" t="s">
        <v>182</v>
      </c>
      <c r="G174" s="33">
        <f>HYPERLINK(Planilha2!AA174,Planilha2!Z174)</f>
        <v>2117</v>
      </c>
      <c r="H174" s="34">
        <v>45335</v>
      </c>
      <c r="I174" s="34">
        <v>45337</v>
      </c>
      <c r="J174" s="35" t="s">
        <v>1000</v>
      </c>
      <c r="K174" s="35">
        <v>1091</v>
      </c>
      <c r="L174" s="35">
        <v>10</v>
      </c>
      <c r="M174" s="40">
        <v>220</v>
      </c>
    </row>
    <row r="175" spans="2:13" ht="30" customHeight="1" x14ac:dyDescent="0.25">
      <c r="B175" s="3" t="s">
        <v>198</v>
      </c>
      <c r="C175" s="27">
        <v>172</v>
      </c>
      <c r="D175" s="37" t="s">
        <v>412</v>
      </c>
      <c r="E175" s="38" t="s">
        <v>170</v>
      </c>
      <c r="F175" s="39" t="s">
        <v>182</v>
      </c>
      <c r="G175" s="33">
        <f>HYPERLINK(Planilha2!AA175,Planilha2!Z175)</f>
        <v>2118</v>
      </c>
      <c r="H175" s="34">
        <v>45335</v>
      </c>
      <c r="I175" s="34">
        <v>45337</v>
      </c>
      <c r="J175" s="35" t="s">
        <v>1000</v>
      </c>
      <c r="K175" s="35">
        <v>1091</v>
      </c>
      <c r="L175" s="35">
        <v>10</v>
      </c>
      <c r="M175" s="40">
        <v>220</v>
      </c>
    </row>
    <row r="176" spans="2:13" ht="30" customHeight="1" x14ac:dyDescent="0.25">
      <c r="B176" s="3" t="s">
        <v>198</v>
      </c>
      <c r="C176" s="27">
        <v>173</v>
      </c>
      <c r="D176" s="37" t="s">
        <v>412</v>
      </c>
      <c r="E176" s="38" t="s">
        <v>170</v>
      </c>
      <c r="F176" s="39" t="s">
        <v>182</v>
      </c>
      <c r="G176" s="33">
        <f>HYPERLINK(Planilha2!AA176,Planilha2!Z176)</f>
        <v>2119</v>
      </c>
      <c r="H176" s="34">
        <v>45335</v>
      </c>
      <c r="I176" s="34">
        <v>45337</v>
      </c>
      <c r="J176" s="35" t="s">
        <v>1000</v>
      </c>
      <c r="K176" s="35">
        <v>1091</v>
      </c>
      <c r="L176" s="35">
        <v>10</v>
      </c>
      <c r="M176" s="40">
        <v>220</v>
      </c>
    </row>
    <row r="177" spans="2:13" ht="30" customHeight="1" x14ac:dyDescent="0.25">
      <c r="B177" s="3" t="s">
        <v>198</v>
      </c>
      <c r="C177" s="27">
        <v>174</v>
      </c>
      <c r="D177" s="37" t="s">
        <v>412</v>
      </c>
      <c r="E177" s="38" t="s">
        <v>170</v>
      </c>
      <c r="F177" s="39" t="s">
        <v>182</v>
      </c>
      <c r="G177" s="33">
        <f>HYPERLINK(Planilha2!AA177,Planilha2!Z177)</f>
        <v>2120</v>
      </c>
      <c r="H177" s="34">
        <v>45335</v>
      </c>
      <c r="I177" s="34">
        <v>45337</v>
      </c>
      <c r="J177" s="35" t="s">
        <v>1000</v>
      </c>
      <c r="K177" s="35">
        <v>1091</v>
      </c>
      <c r="L177" s="35">
        <v>10</v>
      </c>
      <c r="M177" s="40">
        <v>220</v>
      </c>
    </row>
    <row r="178" spans="2:13" ht="30" customHeight="1" x14ac:dyDescent="0.25">
      <c r="B178" s="3" t="s">
        <v>198</v>
      </c>
      <c r="C178" s="27">
        <v>175</v>
      </c>
      <c r="D178" s="37" t="s">
        <v>412</v>
      </c>
      <c r="E178" s="38" t="s">
        <v>170</v>
      </c>
      <c r="F178" s="39" t="s">
        <v>182</v>
      </c>
      <c r="G178" s="33">
        <f>HYPERLINK(Planilha2!AA178,Planilha2!Z178)</f>
        <v>2121</v>
      </c>
      <c r="H178" s="34">
        <v>45335</v>
      </c>
      <c r="I178" s="34">
        <v>45337</v>
      </c>
      <c r="J178" s="35" t="s">
        <v>1000</v>
      </c>
      <c r="K178" s="35">
        <v>1091</v>
      </c>
      <c r="L178" s="35">
        <v>10</v>
      </c>
      <c r="M178" s="40">
        <v>220</v>
      </c>
    </row>
    <row r="179" spans="2:13" ht="30" customHeight="1" x14ac:dyDescent="0.25">
      <c r="B179" s="3" t="s">
        <v>198</v>
      </c>
      <c r="C179" s="27">
        <v>176</v>
      </c>
      <c r="D179" s="37" t="s">
        <v>412</v>
      </c>
      <c r="E179" s="38" t="s">
        <v>170</v>
      </c>
      <c r="F179" s="39" t="s">
        <v>182</v>
      </c>
      <c r="G179" s="33">
        <f>HYPERLINK(Planilha2!AA179,Planilha2!Z179)</f>
        <v>2122</v>
      </c>
      <c r="H179" s="34">
        <v>45335</v>
      </c>
      <c r="I179" s="34">
        <v>45337</v>
      </c>
      <c r="J179" s="35" t="s">
        <v>1000</v>
      </c>
      <c r="K179" s="35">
        <v>1091</v>
      </c>
      <c r="L179" s="35">
        <v>10</v>
      </c>
      <c r="M179" s="40">
        <v>220</v>
      </c>
    </row>
    <row r="180" spans="2:13" ht="30" customHeight="1" x14ac:dyDescent="0.25">
      <c r="B180" s="3" t="s">
        <v>198</v>
      </c>
      <c r="C180" s="27">
        <v>177</v>
      </c>
      <c r="D180" s="37" t="s">
        <v>412</v>
      </c>
      <c r="E180" s="38" t="s">
        <v>170</v>
      </c>
      <c r="F180" s="39" t="s">
        <v>182</v>
      </c>
      <c r="G180" s="33">
        <f>HYPERLINK(Planilha2!AA180,Planilha2!Z180)</f>
        <v>2123</v>
      </c>
      <c r="H180" s="34">
        <v>45335</v>
      </c>
      <c r="I180" s="34">
        <v>45337</v>
      </c>
      <c r="J180" s="35" t="s">
        <v>1000</v>
      </c>
      <c r="K180" s="35">
        <v>1091</v>
      </c>
      <c r="L180" s="35">
        <v>10</v>
      </c>
      <c r="M180" s="40">
        <v>220</v>
      </c>
    </row>
    <row r="181" spans="2:13" ht="30" customHeight="1" x14ac:dyDescent="0.25">
      <c r="B181" s="3" t="s">
        <v>198</v>
      </c>
      <c r="C181" s="27">
        <v>178</v>
      </c>
      <c r="D181" s="37" t="s">
        <v>412</v>
      </c>
      <c r="E181" s="38" t="s">
        <v>170</v>
      </c>
      <c r="F181" s="39" t="s">
        <v>182</v>
      </c>
      <c r="G181" s="33">
        <f>HYPERLINK(Planilha2!AA181,Planilha2!Z181)</f>
        <v>2125</v>
      </c>
      <c r="H181" s="34">
        <v>45335</v>
      </c>
      <c r="I181" s="34">
        <v>45337</v>
      </c>
      <c r="J181" s="35" t="s">
        <v>1000</v>
      </c>
      <c r="K181" s="35">
        <v>1091</v>
      </c>
      <c r="L181" s="35">
        <v>10</v>
      </c>
      <c r="M181" s="40">
        <v>148.6</v>
      </c>
    </row>
    <row r="182" spans="2:13" ht="30" customHeight="1" x14ac:dyDescent="0.25">
      <c r="B182" s="3" t="s">
        <v>198</v>
      </c>
      <c r="C182" s="27">
        <v>179</v>
      </c>
      <c r="D182" s="37" t="s">
        <v>412</v>
      </c>
      <c r="E182" s="38" t="s">
        <v>170</v>
      </c>
      <c r="F182" s="39" t="s">
        <v>182</v>
      </c>
      <c r="G182" s="33">
        <f>HYPERLINK(Planilha2!AA182,Planilha2!Z182)</f>
        <v>2126</v>
      </c>
      <c r="H182" s="34">
        <v>45335</v>
      </c>
      <c r="I182" s="34">
        <v>45337</v>
      </c>
      <c r="J182" s="35" t="s">
        <v>1000</v>
      </c>
      <c r="K182" s="35">
        <v>1091</v>
      </c>
      <c r="L182" s="35">
        <v>10</v>
      </c>
      <c r="M182" s="40">
        <v>148.6</v>
      </c>
    </row>
    <row r="183" spans="2:13" ht="30" customHeight="1" x14ac:dyDescent="0.25">
      <c r="B183" s="3" t="s">
        <v>198</v>
      </c>
      <c r="C183" s="27">
        <v>180</v>
      </c>
      <c r="D183" s="37" t="s">
        <v>354</v>
      </c>
      <c r="E183" s="38" t="s">
        <v>176</v>
      </c>
      <c r="F183" s="39" t="s">
        <v>433</v>
      </c>
      <c r="G183" s="33">
        <f>HYPERLINK(Planilha2!AA183,Planilha2!Z183)</f>
        <v>223779</v>
      </c>
      <c r="H183" s="34">
        <v>45343</v>
      </c>
      <c r="I183" s="34">
        <v>45345</v>
      </c>
      <c r="J183" s="35" t="s">
        <v>1000</v>
      </c>
      <c r="K183" s="35">
        <v>1091</v>
      </c>
      <c r="L183" s="35">
        <v>10</v>
      </c>
      <c r="M183" s="40">
        <v>2186.08</v>
      </c>
    </row>
    <row r="184" spans="2:13" ht="30" customHeight="1" x14ac:dyDescent="0.25">
      <c r="B184" s="3" t="s">
        <v>198</v>
      </c>
      <c r="C184" s="27">
        <v>181</v>
      </c>
      <c r="D184" s="37" t="s">
        <v>404</v>
      </c>
      <c r="E184" s="38" t="s">
        <v>405</v>
      </c>
      <c r="F184" s="39" t="s">
        <v>483</v>
      </c>
      <c r="G184" s="33">
        <f>HYPERLINK(Planilha2!AA184,Planilha2!Z184)</f>
        <v>10704546</v>
      </c>
      <c r="H184" s="34">
        <v>45348</v>
      </c>
      <c r="I184" s="34">
        <v>45350</v>
      </c>
      <c r="J184" s="35" t="s">
        <v>1000</v>
      </c>
      <c r="K184" s="35">
        <v>1091</v>
      </c>
      <c r="L184" s="35">
        <v>10</v>
      </c>
      <c r="M184" s="40">
        <v>72399.41</v>
      </c>
    </row>
    <row r="185" spans="2:13" ht="30" customHeight="1" x14ac:dyDescent="0.25">
      <c r="B185" s="3" t="s">
        <v>198</v>
      </c>
      <c r="C185" s="27">
        <v>182</v>
      </c>
      <c r="D185" s="37" t="s">
        <v>354</v>
      </c>
      <c r="E185" s="38" t="s">
        <v>176</v>
      </c>
      <c r="F185" s="39" t="s">
        <v>423</v>
      </c>
      <c r="G185" s="33">
        <f>HYPERLINK(Planilha2!AA185,Planilha2!Z185)</f>
        <v>238324</v>
      </c>
      <c r="H185" s="34">
        <v>45349</v>
      </c>
      <c r="I185" s="34">
        <v>45351</v>
      </c>
      <c r="J185" s="35" t="s">
        <v>1000</v>
      </c>
      <c r="K185" s="35">
        <v>1091</v>
      </c>
      <c r="L185" s="35">
        <v>10</v>
      </c>
      <c r="M185" s="40">
        <v>673.48</v>
      </c>
    </row>
    <row r="186" spans="2:13" ht="30" customHeight="1" x14ac:dyDescent="0.25">
      <c r="B186" s="3" t="s">
        <v>198</v>
      </c>
      <c r="C186" s="27">
        <v>183</v>
      </c>
      <c r="D186" s="37" t="s">
        <v>354</v>
      </c>
      <c r="E186" s="38" t="s">
        <v>176</v>
      </c>
      <c r="F186" s="39" t="s">
        <v>422</v>
      </c>
      <c r="G186" s="33">
        <f>HYPERLINK(Planilha2!AA186,Planilha2!Z186)</f>
        <v>239544</v>
      </c>
      <c r="H186" s="34">
        <v>45349</v>
      </c>
      <c r="I186" s="34">
        <v>45351</v>
      </c>
      <c r="J186" s="35" t="s">
        <v>1000</v>
      </c>
      <c r="K186" s="35">
        <v>1091</v>
      </c>
      <c r="L186" s="35">
        <v>10</v>
      </c>
      <c r="M186" s="40">
        <v>2993.84</v>
      </c>
    </row>
    <row r="187" spans="2:13" ht="30" customHeight="1" x14ac:dyDescent="0.25">
      <c r="B187" s="3" t="s">
        <v>198</v>
      </c>
      <c r="C187" s="27">
        <v>184</v>
      </c>
      <c r="D187" s="37" t="s">
        <v>346</v>
      </c>
      <c r="E187" s="38" t="s">
        <v>347</v>
      </c>
      <c r="F187" s="39" t="s">
        <v>456</v>
      </c>
      <c r="G187" s="33">
        <f>HYPERLINK(Planilha2!AA187,Planilha2!Z187)</f>
        <v>151061</v>
      </c>
      <c r="H187" s="34">
        <v>45358</v>
      </c>
      <c r="I187" s="34">
        <v>45362</v>
      </c>
      <c r="J187" s="35" t="s">
        <v>1000</v>
      </c>
      <c r="K187" s="35">
        <v>1091</v>
      </c>
      <c r="L187" s="35">
        <v>10</v>
      </c>
      <c r="M187" s="40">
        <v>9301.44</v>
      </c>
    </row>
    <row r="188" spans="2:13" ht="20.100000000000001" customHeight="1" x14ac:dyDescent="0.25">
      <c r="B188" s="44" t="s">
        <v>10</v>
      </c>
      <c r="C188" s="44"/>
      <c r="D188" s="45" t="s">
        <v>11</v>
      </c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2:13" ht="20.100000000000001" customHeight="1" x14ac:dyDescent="0.25">
      <c r="B189" s="44" t="s">
        <v>12</v>
      </c>
      <c r="C189" s="44"/>
      <c r="D189" s="46">
        <v>45358</v>
      </c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2:13" ht="24" customHeight="1" x14ac:dyDescent="0.25"/>
    <row r="200" spans="8:8" x14ac:dyDescent="0.25">
      <c r="H200" s="4"/>
    </row>
  </sheetData>
  <sortState ref="B4:M38">
    <sortCondition ref="H4"/>
  </sortState>
  <mergeCells count="5">
    <mergeCell ref="B188:C188"/>
    <mergeCell ref="B189:C189"/>
    <mergeCell ref="D188:M188"/>
    <mergeCell ref="D189:M189"/>
    <mergeCell ref="B1:M2"/>
  </mergeCells>
  <printOptions horizontalCentered="1" verticalCentered="1"/>
  <pageMargins left="0" right="0" top="0.74803149606299213" bottom="0.74803149606299213" header="0.19685039370078741" footer="0.19685039370078741"/>
  <pageSetup paperSize="9" scale="37" fitToHeight="0" orientation="landscape" horizontalDpi="300" verticalDpi="300" r:id="rId1"/>
  <webPublishItems count="2">
    <webPublishItem id="31577" divId="mpmg__realizacao_de_obras__2023-05_31577" sourceType="sheet" destinationFile="C:\Users\msima.plansul\Downloads\mpmg__prestacao_de_servicos__2024-01.html"/>
    <webPublishItem id="15329" divId="mpmg__realizacao_de_obras__2023-05 (2)_15329" sourceType="printArea" destinationFile="C:\Users\acsantos.plansul\Downloads\mpmg__prestacao_de_servicos__2023-10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87"/>
  <sheetViews>
    <sheetView topLeftCell="AB1" zoomScale="110" zoomScaleNormal="110" workbookViewId="0">
      <selection activeCell="AC5" sqref="AC5"/>
    </sheetView>
  </sheetViews>
  <sheetFormatPr defaultRowHeight="11.25" customHeight="1" x14ac:dyDescent="0.2"/>
  <cols>
    <col min="1" max="1" width="7.42578125" style="5" hidden="1" customWidth="1"/>
    <col min="2" max="2" width="9.7109375" style="5" hidden="1" customWidth="1"/>
    <col min="3" max="3" width="22.42578125" style="5" hidden="1" customWidth="1"/>
    <col min="4" max="4" width="24.85546875" style="5" hidden="1" customWidth="1"/>
    <col min="5" max="5" width="11" style="5" hidden="1" customWidth="1"/>
    <col min="6" max="6" width="37" style="5" hidden="1" customWidth="1"/>
    <col min="7" max="7" width="19.28515625" style="8" hidden="1" customWidth="1"/>
    <col min="8" max="8" width="62.5703125" style="10" hidden="1" customWidth="1"/>
    <col min="9" max="9" width="15.7109375" style="5" hidden="1" customWidth="1"/>
    <col min="10" max="10" width="12.85546875" style="5" hidden="1" customWidth="1"/>
    <col min="11" max="11" width="13.140625" style="5" hidden="1" customWidth="1"/>
    <col min="12" max="12" width="22.28515625" style="18" hidden="1" customWidth="1"/>
    <col min="13" max="13" width="16.140625" style="5" hidden="1" customWidth="1"/>
    <col min="14" max="15" width="15.7109375" style="5" hidden="1" customWidth="1"/>
    <col min="16" max="16" width="6.42578125" style="5" hidden="1" customWidth="1"/>
    <col min="17" max="17" width="20.140625" style="5" hidden="1" customWidth="1"/>
    <col min="18" max="18" width="27.140625" style="8" hidden="1" customWidth="1"/>
    <col min="19" max="19" width="64.42578125" style="5" hidden="1" customWidth="1"/>
    <col min="20" max="20" width="60.7109375" style="5" hidden="1" customWidth="1"/>
    <col min="21" max="21" width="32.42578125" style="5" hidden="1" customWidth="1"/>
    <col min="22" max="22" width="34.42578125" style="5" hidden="1" customWidth="1"/>
    <col min="23" max="23" width="52.42578125" style="5" hidden="1" customWidth="1"/>
    <col min="24" max="24" width="3.7109375" style="5" hidden="1" customWidth="1"/>
    <col min="25" max="25" width="120.85546875" style="5" hidden="1" customWidth="1"/>
    <col min="26" max="26" width="14" style="5" hidden="1" customWidth="1"/>
    <col min="27" max="27" width="133.7109375" style="5" hidden="1" customWidth="1"/>
    <col min="28" max="16384" width="9.140625" style="5"/>
  </cols>
  <sheetData>
    <row r="2" spans="2:27" ht="11.25" customHeight="1" x14ac:dyDescent="0.2">
      <c r="N2" s="6" t="s">
        <v>21</v>
      </c>
      <c r="O2" s="6"/>
      <c r="P2" s="6"/>
      <c r="Q2" s="6"/>
      <c r="R2" s="9"/>
      <c r="AA2" s="7" t="s">
        <v>138</v>
      </c>
    </row>
    <row r="3" spans="2:27" ht="11.25" customHeight="1" x14ac:dyDescent="0.2">
      <c r="B3" s="11" t="s">
        <v>0</v>
      </c>
      <c r="C3" s="11" t="s">
        <v>13</v>
      </c>
      <c r="D3" s="11" t="s">
        <v>1012</v>
      </c>
      <c r="E3" s="11" t="s">
        <v>1013</v>
      </c>
      <c r="F3" s="11" t="s">
        <v>14</v>
      </c>
      <c r="G3" s="12" t="s">
        <v>3</v>
      </c>
      <c r="H3" s="11" t="s">
        <v>19</v>
      </c>
      <c r="I3" s="11" t="s">
        <v>169</v>
      </c>
      <c r="J3" s="11" t="s">
        <v>23</v>
      </c>
      <c r="K3" s="11" t="s">
        <v>15</v>
      </c>
      <c r="L3" s="19" t="s">
        <v>187</v>
      </c>
      <c r="M3" s="11" t="s">
        <v>9</v>
      </c>
      <c r="N3" s="12"/>
      <c r="O3" s="12" t="s">
        <v>16</v>
      </c>
      <c r="P3" s="12"/>
      <c r="Q3" s="12"/>
      <c r="R3" s="12" t="s">
        <v>24</v>
      </c>
      <c r="S3" s="13"/>
      <c r="T3" s="13"/>
      <c r="U3" s="13"/>
      <c r="V3" s="13"/>
      <c r="W3" s="13"/>
      <c r="X3" s="13"/>
      <c r="Y3" s="13"/>
      <c r="Z3" s="12" t="s">
        <v>140</v>
      </c>
      <c r="AA3" s="12" t="s">
        <v>139</v>
      </c>
    </row>
    <row r="4" spans="2:27" ht="11.25" customHeight="1" x14ac:dyDescent="0.2">
      <c r="B4" s="14" t="s">
        <v>198</v>
      </c>
      <c r="C4" s="20" t="s">
        <v>202</v>
      </c>
      <c r="D4" s="16">
        <v>1091</v>
      </c>
      <c r="E4" s="16">
        <v>10</v>
      </c>
      <c r="F4" s="21" t="s">
        <v>26</v>
      </c>
      <c r="G4" s="22" t="s">
        <v>61</v>
      </c>
      <c r="H4" s="21" t="s">
        <v>413</v>
      </c>
      <c r="I4" s="23">
        <v>1</v>
      </c>
      <c r="J4" s="15">
        <f t="shared" ref="J4:J35" si="0">WORKDAY(K4,-2)</f>
        <v>45295</v>
      </c>
      <c r="K4" s="15">
        <v>45299</v>
      </c>
      <c r="L4" s="22" t="s">
        <v>600</v>
      </c>
      <c r="M4" s="24">
        <v>19139.09</v>
      </c>
      <c r="N4" s="14" t="s">
        <v>20</v>
      </c>
      <c r="O4" s="16">
        <f t="shared" ref="O4:O35" si="1">I4</f>
        <v>1</v>
      </c>
      <c r="P4" s="16" t="s">
        <v>22</v>
      </c>
      <c r="Q4" s="14" t="s">
        <v>196</v>
      </c>
      <c r="R4" s="16" t="str">
        <f t="shared" ref="R4:R35" si="2">L4</f>
        <v xml:space="preserve">170-20 </v>
      </c>
      <c r="S4" s="14" t="str">
        <f t="shared" ref="S4:S35" si="3">CONCATENATE(N4,O4,P4,Q4,R4,)</f>
        <v xml:space="preserve">mpmg_nota_fiscal_1-2024_unid_1091_contrato_170-20 </v>
      </c>
      <c r="T4" s="14" t="s">
        <v>608</v>
      </c>
      <c r="U4" s="14" t="s">
        <v>17</v>
      </c>
      <c r="V4" s="14" t="s">
        <v>197</v>
      </c>
      <c r="W4" s="14" t="str">
        <f t="shared" ref="W4:W35" si="4">T4</f>
        <v xml:space="preserve">mpmg_nota_fiscal_1-2024_unid_1091_contrato_170-20 </v>
      </c>
      <c r="X4" s="14" t="s">
        <v>18</v>
      </c>
      <c r="Y4" s="14" t="str">
        <f t="shared" ref="Y4:Y35" si="5">CONCATENATE(U4,V4,W4,X4)</f>
        <v>https://transparencia.mpmg.mp.br/download/notas_fiscais/prestacao_de_servicos/2024/01/mpmg_nota_fiscal_1-2024_unid_1091_contrato_170-20 .pdf</v>
      </c>
      <c r="Z4" s="16">
        <v>1</v>
      </c>
      <c r="AA4" s="17" t="s">
        <v>844</v>
      </c>
    </row>
    <row r="5" spans="2:27" ht="11.25" customHeight="1" x14ac:dyDescent="0.2">
      <c r="B5" s="14" t="s">
        <v>198</v>
      </c>
      <c r="C5" s="20" t="s">
        <v>202</v>
      </c>
      <c r="D5" s="16">
        <v>1091</v>
      </c>
      <c r="E5" s="16">
        <v>10</v>
      </c>
      <c r="F5" s="21" t="s">
        <v>26</v>
      </c>
      <c r="G5" s="22" t="s">
        <v>61</v>
      </c>
      <c r="H5" s="21" t="s">
        <v>413</v>
      </c>
      <c r="I5" s="23">
        <v>2</v>
      </c>
      <c r="J5" s="15">
        <f t="shared" si="0"/>
        <v>45295</v>
      </c>
      <c r="K5" s="15">
        <v>45299</v>
      </c>
      <c r="L5" s="22" t="s">
        <v>600</v>
      </c>
      <c r="M5" s="24">
        <v>61467.360000000001</v>
      </c>
      <c r="N5" s="14" t="s">
        <v>20</v>
      </c>
      <c r="O5" s="16">
        <f t="shared" si="1"/>
        <v>2</v>
      </c>
      <c r="P5" s="16" t="s">
        <v>22</v>
      </c>
      <c r="Q5" s="14" t="s">
        <v>196</v>
      </c>
      <c r="R5" s="16" t="str">
        <f t="shared" si="2"/>
        <v xml:space="preserve">170-20 </v>
      </c>
      <c r="S5" s="14" t="str">
        <f t="shared" si="3"/>
        <v xml:space="preserve">mpmg_nota_fiscal_2-2024_unid_1091_contrato_170-20 </v>
      </c>
      <c r="T5" s="14" t="s">
        <v>609</v>
      </c>
      <c r="U5" s="14" t="s">
        <v>17</v>
      </c>
      <c r="V5" s="14" t="s">
        <v>197</v>
      </c>
      <c r="W5" s="14" t="str">
        <f t="shared" si="4"/>
        <v xml:space="preserve">mpmg_nota_fiscal_2-2024_unid_1091_contrato_170-20 </v>
      </c>
      <c r="X5" s="14" t="s">
        <v>18</v>
      </c>
      <c r="Y5" s="14" t="str">
        <f t="shared" si="5"/>
        <v>https://transparencia.mpmg.mp.br/download/notas_fiscais/prestacao_de_servicos/2024/01/mpmg_nota_fiscal_2-2024_unid_1091_contrato_170-20 .pdf</v>
      </c>
      <c r="Z5" s="16">
        <v>2</v>
      </c>
      <c r="AA5" s="17" t="s">
        <v>845</v>
      </c>
    </row>
    <row r="6" spans="2:27" ht="11.25" customHeight="1" x14ac:dyDescent="0.2">
      <c r="B6" s="14" t="s">
        <v>198</v>
      </c>
      <c r="C6" s="20" t="s">
        <v>203</v>
      </c>
      <c r="D6" s="16">
        <v>1091</v>
      </c>
      <c r="E6" s="16">
        <v>10</v>
      </c>
      <c r="F6" s="21" t="s">
        <v>345</v>
      </c>
      <c r="G6" s="22" t="s">
        <v>105</v>
      </c>
      <c r="H6" s="21" t="s">
        <v>414</v>
      </c>
      <c r="I6" s="23">
        <v>3798849</v>
      </c>
      <c r="J6" s="15">
        <f t="shared" si="0"/>
        <v>45299</v>
      </c>
      <c r="K6" s="15">
        <v>45301</v>
      </c>
      <c r="L6" s="22" t="s">
        <v>510</v>
      </c>
      <c r="M6" s="24">
        <v>8333.33</v>
      </c>
      <c r="N6" s="14" t="s">
        <v>20</v>
      </c>
      <c r="O6" s="16">
        <f t="shared" si="1"/>
        <v>3798849</v>
      </c>
      <c r="P6" s="16" t="s">
        <v>22</v>
      </c>
      <c r="Q6" s="14" t="s">
        <v>196</v>
      </c>
      <c r="R6" s="16" t="str">
        <f t="shared" si="2"/>
        <v xml:space="preserve">189-22 </v>
      </c>
      <c r="S6" s="14" t="str">
        <f t="shared" si="3"/>
        <v xml:space="preserve">mpmg_nota_fiscal_3798849-2024_unid_1091_contrato_189-22 </v>
      </c>
      <c r="T6" s="14" t="s">
        <v>610</v>
      </c>
      <c r="U6" s="14" t="s">
        <v>17</v>
      </c>
      <c r="V6" s="14" t="s">
        <v>197</v>
      </c>
      <c r="W6" s="14" t="str">
        <f t="shared" si="4"/>
        <v xml:space="preserve">mpmg_nota_fiscal_3798849-2024_unid_1091_contrato_189-22 </v>
      </c>
      <c r="X6" s="14" t="s">
        <v>18</v>
      </c>
      <c r="Y6" s="14" t="str">
        <f t="shared" si="5"/>
        <v>https://transparencia.mpmg.mp.br/download/notas_fiscais/prestacao_de_servicos/2024/01/mpmg_nota_fiscal_3798849-2024_unid_1091_contrato_189-22 .pdf</v>
      </c>
      <c r="Z6" s="16">
        <v>3798849</v>
      </c>
      <c r="AA6" s="17" t="s">
        <v>846</v>
      </c>
    </row>
    <row r="7" spans="2:27" ht="11.25" customHeight="1" x14ac:dyDescent="0.2">
      <c r="B7" s="14" t="s">
        <v>198</v>
      </c>
      <c r="C7" s="20" t="s">
        <v>200</v>
      </c>
      <c r="D7" s="16">
        <v>1091</v>
      </c>
      <c r="E7" s="16">
        <v>10</v>
      </c>
      <c r="F7" s="21" t="s">
        <v>43</v>
      </c>
      <c r="G7" s="22" t="s">
        <v>82</v>
      </c>
      <c r="H7" s="21" t="s">
        <v>124</v>
      </c>
      <c r="I7" s="23">
        <v>67145</v>
      </c>
      <c r="J7" s="15">
        <f t="shared" si="0"/>
        <v>45302</v>
      </c>
      <c r="K7" s="15">
        <v>45306</v>
      </c>
      <c r="L7" s="22" t="s">
        <v>508</v>
      </c>
      <c r="M7" s="24">
        <v>392.1</v>
      </c>
      <c r="N7" s="14" t="s">
        <v>20</v>
      </c>
      <c r="O7" s="16">
        <f t="shared" si="1"/>
        <v>67145</v>
      </c>
      <c r="P7" s="16" t="s">
        <v>22</v>
      </c>
      <c r="Q7" s="14" t="s">
        <v>196</v>
      </c>
      <c r="R7" s="16" t="str">
        <f t="shared" si="2"/>
        <v xml:space="preserve">141-19 </v>
      </c>
      <c r="S7" s="14" t="str">
        <f t="shared" si="3"/>
        <v xml:space="preserve">mpmg_nota_fiscal_67145-2024_unid_1091_contrato_141-19 </v>
      </c>
      <c r="T7" s="14" t="s">
        <v>605</v>
      </c>
      <c r="U7" s="14" t="s">
        <v>17</v>
      </c>
      <c r="V7" s="14" t="s">
        <v>197</v>
      </c>
      <c r="W7" s="14" t="str">
        <f t="shared" si="4"/>
        <v xml:space="preserve">mpmg_nota_fiscal_67145-2024_unid_1091_contrato_141-19 </v>
      </c>
      <c r="X7" s="14" t="s">
        <v>18</v>
      </c>
      <c r="Y7" s="14" t="str">
        <f t="shared" si="5"/>
        <v>https://transparencia.mpmg.mp.br/download/notas_fiscais/prestacao_de_servicos/2024/01/mpmg_nota_fiscal_67145-2024_unid_1091_contrato_141-19 .pdf</v>
      </c>
      <c r="Z7" s="16">
        <v>67145</v>
      </c>
      <c r="AA7" s="17" t="s">
        <v>841</v>
      </c>
    </row>
    <row r="8" spans="2:27" ht="11.25" customHeight="1" x14ac:dyDescent="0.2">
      <c r="B8" s="14" t="s">
        <v>198</v>
      </c>
      <c r="C8" s="20" t="s">
        <v>200</v>
      </c>
      <c r="D8" s="16">
        <v>1091</v>
      </c>
      <c r="E8" s="16">
        <v>10</v>
      </c>
      <c r="F8" s="21" t="s">
        <v>43</v>
      </c>
      <c r="G8" s="22" t="s">
        <v>82</v>
      </c>
      <c r="H8" s="21" t="s">
        <v>124</v>
      </c>
      <c r="I8" s="16">
        <v>74489</v>
      </c>
      <c r="J8" s="15">
        <f t="shared" si="0"/>
        <v>45302</v>
      </c>
      <c r="K8" s="15">
        <v>45306</v>
      </c>
      <c r="L8" s="22" t="s">
        <v>508</v>
      </c>
      <c r="M8" s="24">
        <v>392.1</v>
      </c>
      <c r="N8" s="14" t="s">
        <v>20</v>
      </c>
      <c r="O8" s="16">
        <f t="shared" si="1"/>
        <v>74489</v>
      </c>
      <c r="P8" s="16" t="s">
        <v>22</v>
      </c>
      <c r="Q8" s="14" t="s">
        <v>196</v>
      </c>
      <c r="R8" s="16" t="str">
        <f t="shared" si="2"/>
        <v xml:space="preserve">141-19 </v>
      </c>
      <c r="S8" s="14" t="str">
        <f t="shared" si="3"/>
        <v xml:space="preserve">mpmg_nota_fiscal_74489-2024_unid_1091_contrato_141-19 </v>
      </c>
      <c r="T8" s="14" t="s">
        <v>606</v>
      </c>
      <c r="U8" s="14" t="s">
        <v>17</v>
      </c>
      <c r="V8" s="14" t="s">
        <v>197</v>
      </c>
      <c r="W8" s="14" t="str">
        <f t="shared" si="4"/>
        <v xml:space="preserve">mpmg_nota_fiscal_74489-2024_unid_1091_contrato_141-19 </v>
      </c>
      <c r="X8" s="14" t="s">
        <v>18</v>
      </c>
      <c r="Y8" s="14" t="str">
        <f t="shared" si="5"/>
        <v>https://transparencia.mpmg.mp.br/download/notas_fiscais/prestacao_de_servicos/2024/01/mpmg_nota_fiscal_74489-2024_unid_1091_contrato_141-19 .pdf</v>
      </c>
      <c r="Z8" s="16">
        <v>74489</v>
      </c>
      <c r="AA8" s="17" t="s">
        <v>842</v>
      </c>
    </row>
    <row r="9" spans="2:27" ht="11.25" customHeight="1" x14ac:dyDescent="0.2">
      <c r="B9" s="14" t="s">
        <v>198</v>
      </c>
      <c r="C9" s="20" t="s">
        <v>201</v>
      </c>
      <c r="D9" s="16">
        <v>1091</v>
      </c>
      <c r="E9" s="16">
        <v>10</v>
      </c>
      <c r="F9" s="21" t="s">
        <v>142</v>
      </c>
      <c r="G9" s="22" t="s">
        <v>154</v>
      </c>
      <c r="H9" s="21" t="s">
        <v>164</v>
      </c>
      <c r="I9" s="23">
        <v>438</v>
      </c>
      <c r="J9" s="15">
        <f t="shared" si="0"/>
        <v>45302</v>
      </c>
      <c r="K9" s="15">
        <v>45306</v>
      </c>
      <c r="L9" s="22" t="s">
        <v>509</v>
      </c>
      <c r="M9" s="24">
        <v>428</v>
      </c>
      <c r="N9" s="14" t="s">
        <v>20</v>
      </c>
      <c r="O9" s="16">
        <f t="shared" si="1"/>
        <v>438</v>
      </c>
      <c r="P9" s="16" t="s">
        <v>22</v>
      </c>
      <c r="Q9" s="14" t="s">
        <v>196</v>
      </c>
      <c r="R9" s="16" t="str">
        <f t="shared" si="2"/>
        <v xml:space="preserve">073-23 </v>
      </c>
      <c r="S9" s="14" t="str">
        <f t="shared" si="3"/>
        <v xml:space="preserve">mpmg_nota_fiscal_438-2024_unid_1091_contrato_073-23 </v>
      </c>
      <c r="T9" s="14" t="s">
        <v>607</v>
      </c>
      <c r="U9" s="14" t="s">
        <v>17</v>
      </c>
      <c r="V9" s="14" t="s">
        <v>197</v>
      </c>
      <c r="W9" s="14" t="str">
        <f t="shared" si="4"/>
        <v xml:space="preserve">mpmg_nota_fiscal_438-2024_unid_1091_contrato_073-23 </v>
      </c>
      <c r="X9" s="14" t="s">
        <v>18</v>
      </c>
      <c r="Y9" s="14" t="str">
        <f t="shared" si="5"/>
        <v>https://transparencia.mpmg.mp.br/download/notas_fiscais/prestacao_de_servicos/2024/01/mpmg_nota_fiscal_438-2024_unid_1091_contrato_073-23 .pdf</v>
      </c>
      <c r="Z9" s="16">
        <v>438</v>
      </c>
      <c r="AA9" s="17" t="s">
        <v>843</v>
      </c>
    </row>
    <row r="10" spans="2:27" ht="11.25" customHeight="1" x14ac:dyDescent="0.2">
      <c r="B10" s="14" t="s">
        <v>198</v>
      </c>
      <c r="C10" s="20" t="s">
        <v>207</v>
      </c>
      <c r="D10" s="16">
        <v>1091</v>
      </c>
      <c r="E10" s="16">
        <v>10</v>
      </c>
      <c r="F10" s="21" t="s">
        <v>35</v>
      </c>
      <c r="G10" s="22" t="s">
        <v>71</v>
      </c>
      <c r="H10" s="21" t="s">
        <v>416</v>
      </c>
      <c r="I10" s="23">
        <v>1219</v>
      </c>
      <c r="J10" s="15">
        <f t="shared" si="0"/>
        <v>45302</v>
      </c>
      <c r="K10" s="15">
        <v>45306</v>
      </c>
      <c r="L10" s="22" t="s">
        <v>514</v>
      </c>
      <c r="M10" s="24">
        <v>152593.04</v>
      </c>
      <c r="N10" s="14" t="s">
        <v>20</v>
      </c>
      <c r="O10" s="16">
        <f t="shared" si="1"/>
        <v>1219</v>
      </c>
      <c r="P10" s="16" t="s">
        <v>22</v>
      </c>
      <c r="Q10" s="14" t="s">
        <v>196</v>
      </c>
      <c r="R10" s="16" t="str">
        <f t="shared" si="2"/>
        <v xml:space="preserve">137-22 </v>
      </c>
      <c r="S10" s="14" t="str">
        <f t="shared" si="3"/>
        <v xml:space="preserve">mpmg_nota_fiscal_1219-2024_unid_1091_contrato_137-22 </v>
      </c>
      <c r="T10" s="14" t="s">
        <v>785</v>
      </c>
      <c r="U10" s="14" t="s">
        <v>17</v>
      </c>
      <c r="V10" s="14" t="s">
        <v>197</v>
      </c>
      <c r="W10" s="14" t="str">
        <f t="shared" si="4"/>
        <v xml:space="preserve">mpmg_nota_fiscal_1219-2024_unid_1091_contrato_137-22 </v>
      </c>
      <c r="X10" s="14" t="s">
        <v>18</v>
      </c>
      <c r="Y10" s="14" t="str">
        <f t="shared" si="5"/>
        <v>https://transparencia.mpmg.mp.br/download/notas_fiscais/prestacao_de_servicos/2024/01/mpmg_nota_fiscal_1219-2024_unid_1091_contrato_137-22 .pdf</v>
      </c>
      <c r="Z10" s="16">
        <v>1219</v>
      </c>
      <c r="AA10" s="17" t="s">
        <v>850</v>
      </c>
    </row>
    <row r="11" spans="2:27" ht="11.25" customHeight="1" x14ac:dyDescent="0.2">
      <c r="B11" s="14" t="s">
        <v>198</v>
      </c>
      <c r="C11" s="20" t="s">
        <v>199</v>
      </c>
      <c r="D11" s="16">
        <v>1091</v>
      </c>
      <c r="E11" s="16">
        <v>10</v>
      </c>
      <c r="F11" s="21" t="s">
        <v>344</v>
      </c>
      <c r="G11" s="22" t="s">
        <v>60</v>
      </c>
      <c r="H11" s="21" t="s">
        <v>111</v>
      </c>
      <c r="I11" s="23">
        <v>18</v>
      </c>
      <c r="J11" s="15">
        <f t="shared" si="0"/>
        <v>45303</v>
      </c>
      <c r="K11" s="15">
        <v>45307</v>
      </c>
      <c r="L11" s="22" t="s">
        <v>507</v>
      </c>
      <c r="M11" s="24">
        <v>5723.64</v>
      </c>
      <c r="N11" s="14" t="s">
        <v>20</v>
      </c>
      <c r="O11" s="16">
        <f t="shared" si="1"/>
        <v>18</v>
      </c>
      <c r="P11" s="16" t="s">
        <v>22</v>
      </c>
      <c r="Q11" s="14" t="s">
        <v>196</v>
      </c>
      <c r="R11" s="16" t="str">
        <f t="shared" si="2"/>
        <v xml:space="preserve">069-19 </v>
      </c>
      <c r="S11" s="14" t="str">
        <f t="shared" si="3"/>
        <v xml:space="preserve">mpmg_nota_fiscal_18-2024_unid_1091_contrato_069-19 </v>
      </c>
      <c r="T11" s="14" t="s">
        <v>604</v>
      </c>
      <c r="U11" s="14" t="s">
        <v>17</v>
      </c>
      <c r="V11" s="14" t="s">
        <v>197</v>
      </c>
      <c r="W11" s="14" t="str">
        <f t="shared" si="4"/>
        <v xml:space="preserve">mpmg_nota_fiscal_18-2024_unid_1091_contrato_069-19 </v>
      </c>
      <c r="X11" s="14" t="s">
        <v>18</v>
      </c>
      <c r="Y11" s="14" t="str">
        <f t="shared" si="5"/>
        <v>https://transparencia.mpmg.mp.br/download/notas_fiscais/prestacao_de_servicos/2024/01/mpmg_nota_fiscal_18-2024_unid_1091_contrato_069-19 .pdf</v>
      </c>
      <c r="Z11" s="16">
        <v>18</v>
      </c>
      <c r="AA11" s="17" t="s">
        <v>840</v>
      </c>
    </row>
    <row r="12" spans="2:27" ht="11.25" customHeight="1" x14ac:dyDescent="0.2">
      <c r="B12" s="14" t="s">
        <v>198</v>
      </c>
      <c r="C12" s="20" t="s">
        <v>204</v>
      </c>
      <c r="D12" s="16">
        <v>1091</v>
      </c>
      <c r="E12" s="16">
        <v>10</v>
      </c>
      <c r="F12" s="21" t="s">
        <v>27</v>
      </c>
      <c r="G12" s="22" t="s">
        <v>62</v>
      </c>
      <c r="H12" s="21" t="s">
        <v>126</v>
      </c>
      <c r="I12" s="23">
        <v>26424</v>
      </c>
      <c r="J12" s="15">
        <f t="shared" si="0"/>
        <v>45303</v>
      </c>
      <c r="K12" s="15">
        <v>45307</v>
      </c>
      <c r="L12" s="22" t="s">
        <v>511</v>
      </c>
      <c r="M12" s="24">
        <v>560.86</v>
      </c>
      <c r="N12" s="14" t="s">
        <v>20</v>
      </c>
      <c r="O12" s="16">
        <f t="shared" si="1"/>
        <v>26424</v>
      </c>
      <c r="P12" s="16" t="s">
        <v>22</v>
      </c>
      <c r="Q12" s="14" t="s">
        <v>196</v>
      </c>
      <c r="R12" s="16" t="str">
        <f t="shared" si="2"/>
        <v xml:space="preserve">145-19 </v>
      </c>
      <c r="S12" s="14" t="str">
        <f t="shared" si="3"/>
        <v xml:space="preserve">mpmg_nota_fiscal_26424-2024_unid_1091_contrato_145-19 </v>
      </c>
      <c r="T12" s="14" t="s">
        <v>611</v>
      </c>
      <c r="U12" s="14" t="s">
        <v>17</v>
      </c>
      <c r="V12" s="14" t="s">
        <v>197</v>
      </c>
      <c r="W12" s="14" t="str">
        <f t="shared" si="4"/>
        <v xml:space="preserve">mpmg_nota_fiscal_26424-2024_unid_1091_contrato_145-19 </v>
      </c>
      <c r="X12" s="14" t="s">
        <v>18</v>
      </c>
      <c r="Y12" s="14" t="str">
        <f t="shared" si="5"/>
        <v>https://transparencia.mpmg.mp.br/download/notas_fiscais/prestacao_de_servicos/2024/01/mpmg_nota_fiscal_26424-2024_unid_1091_contrato_145-19 .pdf</v>
      </c>
      <c r="Z12" s="16">
        <v>26424</v>
      </c>
      <c r="AA12" s="17" t="s">
        <v>847</v>
      </c>
    </row>
    <row r="13" spans="2:27" ht="11.25" customHeight="1" x14ac:dyDescent="0.2">
      <c r="B13" s="14" t="s">
        <v>198</v>
      </c>
      <c r="C13" s="20" t="s">
        <v>205</v>
      </c>
      <c r="D13" s="16">
        <v>1091</v>
      </c>
      <c r="E13" s="16">
        <v>10</v>
      </c>
      <c r="F13" s="21" t="s">
        <v>346</v>
      </c>
      <c r="G13" s="22" t="s">
        <v>347</v>
      </c>
      <c r="H13" s="21" t="s">
        <v>415</v>
      </c>
      <c r="I13" s="23">
        <v>151990</v>
      </c>
      <c r="J13" s="15">
        <f t="shared" si="0"/>
        <v>45303</v>
      </c>
      <c r="K13" s="15">
        <v>45307</v>
      </c>
      <c r="L13" s="22" t="s">
        <v>512</v>
      </c>
      <c r="M13" s="24">
        <v>59696.5</v>
      </c>
      <c r="N13" s="14" t="s">
        <v>20</v>
      </c>
      <c r="O13" s="16">
        <f t="shared" si="1"/>
        <v>151990</v>
      </c>
      <c r="P13" s="16" t="s">
        <v>22</v>
      </c>
      <c r="Q13" s="14" t="s">
        <v>196</v>
      </c>
      <c r="R13" s="16" t="str">
        <f t="shared" si="2"/>
        <v xml:space="preserve">227-18 </v>
      </c>
      <c r="S13" s="14" t="str">
        <f t="shared" si="3"/>
        <v xml:space="preserve">mpmg_nota_fiscal_151990-2024_unid_1091_contrato_227-18 </v>
      </c>
      <c r="T13" s="14" t="s">
        <v>612</v>
      </c>
      <c r="U13" s="14" t="s">
        <v>17</v>
      </c>
      <c r="V13" s="14" t="s">
        <v>197</v>
      </c>
      <c r="W13" s="14" t="str">
        <f t="shared" si="4"/>
        <v xml:space="preserve">mpmg_nota_fiscal_151990-2024_unid_1091_contrato_227-18 </v>
      </c>
      <c r="X13" s="14" t="s">
        <v>18</v>
      </c>
      <c r="Y13" s="14" t="str">
        <f t="shared" si="5"/>
        <v>https://transparencia.mpmg.mp.br/download/notas_fiscais/prestacao_de_servicos/2024/01/mpmg_nota_fiscal_151990-2024_unid_1091_contrato_227-18 .pdf</v>
      </c>
      <c r="Z13" s="16">
        <v>151990</v>
      </c>
      <c r="AA13" s="17" t="s">
        <v>848</v>
      </c>
    </row>
    <row r="14" spans="2:27" ht="11.25" customHeight="1" x14ac:dyDescent="0.2">
      <c r="B14" s="14" t="s">
        <v>198</v>
      </c>
      <c r="C14" s="20" t="s">
        <v>218</v>
      </c>
      <c r="D14" s="16">
        <v>1091</v>
      </c>
      <c r="E14" s="16">
        <v>10</v>
      </c>
      <c r="F14" s="21" t="s">
        <v>350</v>
      </c>
      <c r="G14" s="22" t="s">
        <v>351</v>
      </c>
      <c r="H14" s="21" t="s">
        <v>126</v>
      </c>
      <c r="I14" s="23">
        <v>41864</v>
      </c>
      <c r="J14" s="15">
        <f t="shared" si="0"/>
        <v>45306</v>
      </c>
      <c r="K14" s="15">
        <v>45308</v>
      </c>
      <c r="L14" s="22" t="s">
        <v>526</v>
      </c>
      <c r="M14" s="24">
        <v>15102.58</v>
      </c>
      <c r="N14" s="14" t="s">
        <v>20</v>
      </c>
      <c r="O14" s="16">
        <f t="shared" si="1"/>
        <v>41864</v>
      </c>
      <c r="P14" s="16" t="s">
        <v>22</v>
      </c>
      <c r="Q14" s="14" t="s">
        <v>196</v>
      </c>
      <c r="R14" s="16" t="str">
        <f t="shared" si="2"/>
        <v xml:space="preserve">001-23 </v>
      </c>
      <c r="S14" s="14" t="str">
        <f t="shared" si="3"/>
        <v xml:space="preserve">mpmg_nota_fiscal_41864-2024_unid_1091_contrato_001-23 </v>
      </c>
      <c r="T14" s="14" t="s">
        <v>625</v>
      </c>
      <c r="U14" s="14" t="s">
        <v>17</v>
      </c>
      <c r="V14" s="14" t="s">
        <v>197</v>
      </c>
      <c r="W14" s="14" t="str">
        <f t="shared" si="4"/>
        <v xml:space="preserve">mpmg_nota_fiscal_41864-2024_unid_1091_contrato_001-23 </v>
      </c>
      <c r="X14" s="14" t="s">
        <v>18</v>
      </c>
      <c r="Y14" s="14" t="str">
        <f t="shared" si="5"/>
        <v>https://transparencia.mpmg.mp.br/download/notas_fiscais/prestacao_de_servicos/2024/01/mpmg_nota_fiscal_41864-2024_unid_1091_contrato_001-23 .pdf</v>
      </c>
      <c r="Z14" s="16">
        <v>41864</v>
      </c>
      <c r="AA14" s="17" t="s">
        <v>862</v>
      </c>
    </row>
    <row r="15" spans="2:27" ht="11.25" customHeight="1" x14ac:dyDescent="0.2">
      <c r="B15" s="14" t="s">
        <v>198</v>
      </c>
      <c r="C15" s="20" t="s">
        <v>218</v>
      </c>
      <c r="D15" s="16">
        <v>1091</v>
      </c>
      <c r="E15" s="16">
        <v>10</v>
      </c>
      <c r="F15" s="21" t="s">
        <v>350</v>
      </c>
      <c r="G15" s="22" t="s">
        <v>351</v>
      </c>
      <c r="H15" s="21" t="s">
        <v>126</v>
      </c>
      <c r="I15" s="23">
        <v>41865</v>
      </c>
      <c r="J15" s="15">
        <f t="shared" si="0"/>
        <v>45306</v>
      </c>
      <c r="K15" s="15">
        <v>45308</v>
      </c>
      <c r="L15" s="22" t="s">
        <v>526</v>
      </c>
      <c r="M15" s="24">
        <v>15102.58</v>
      </c>
      <c r="N15" s="14" t="s">
        <v>20</v>
      </c>
      <c r="O15" s="16">
        <f t="shared" si="1"/>
        <v>41865</v>
      </c>
      <c r="P15" s="16" t="s">
        <v>22</v>
      </c>
      <c r="Q15" s="14" t="s">
        <v>196</v>
      </c>
      <c r="R15" s="16" t="str">
        <f t="shared" si="2"/>
        <v xml:space="preserve">001-23 </v>
      </c>
      <c r="S15" s="14" t="str">
        <f t="shared" si="3"/>
        <v xml:space="preserve">mpmg_nota_fiscal_41865-2024_unid_1091_contrato_001-23 </v>
      </c>
      <c r="T15" s="14" t="s">
        <v>626</v>
      </c>
      <c r="U15" s="14" t="s">
        <v>17</v>
      </c>
      <c r="V15" s="14" t="s">
        <v>197</v>
      </c>
      <c r="W15" s="14" t="str">
        <f t="shared" si="4"/>
        <v xml:space="preserve">mpmg_nota_fiscal_41865-2024_unid_1091_contrato_001-23 </v>
      </c>
      <c r="X15" s="14" t="s">
        <v>18</v>
      </c>
      <c r="Y15" s="14" t="str">
        <f t="shared" si="5"/>
        <v>https://transparencia.mpmg.mp.br/download/notas_fiscais/prestacao_de_servicos/2024/01/mpmg_nota_fiscal_41865-2024_unid_1091_contrato_001-23 .pdf</v>
      </c>
      <c r="Z15" s="16">
        <v>41865</v>
      </c>
      <c r="AA15" s="17" t="s">
        <v>863</v>
      </c>
    </row>
    <row r="16" spans="2:27" ht="11.25" customHeight="1" x14ac:dyDescent="0.2">
      <c r="B16" s="14" t="s">
        <v>198</v>
      </c>
      <c r="C16" s="20" t="s">
        <v>218</v>
      </c>
      <c r="D16" s="16">
        <v>1091</v>
      </c>
      <c r="E16" s="16">
        <v>10</v>
      </c>
      <c r="F16" s="21" t="s">
        <v>350</v>
      </c>
      <c r="G16" s="22" t="s">
        <v>351</v>
      </c>
      <c r="H16" s="21" t="s">
        <v>126</v>
      </c>
      <c r="I16" s="23">
        <v>38381</v>
      </c>
      <c r="J16" s="15">
        <f t="shared" si="0"/>
        <v>45306</v>
      </c>
      <c r="K16" s="15">
        <v>45308</v>
      </c>
      <c r="L16" s="22" t="s">
        <v>526</v>
      </c>
      <c r="M16" s="24">
        <v>15602.58</v>
      </c>
      <c r="N16" s="14" t="s">
        <v>20</v>
      </c>
      <c r="O16" s="16">
        <f t="shared" si="1"/>
        <v>38381</v>
      </c>
      <c r="P16" s="16" t="s">
        <v>22</v>
      </c>
      <c r="Q16" s="14" t="s">
        <v>196</v>
      </c>
      <c r="R16" s="16" t="str">
        <f t="shared" si="2"/>
        <v xml:space="preserve">001-23 </v>
      </c>
      <c r="S16" s="14" t="str">
        <f t="shared" si="3"/>
        <v xml:space="preserve">mpmg_nota_fiscal_38381-2024_unid_1091_contrato_001-23 </v>
      </c>
      <c r="T16" s="14" t="s">
        <v>627</v>
      </c>
      <c r="U16" s="14" t="s">
        <v>17</v>
      </c>
      <c r="V16" s="14" t="s">
        <v>197</v>
      </c>
      <c r="W16" s="14" t="str">
        <f t="shared" si="4"/>
        <v xml:space="preserve">mpmg_nota_fiscal_38381-2024_unid_1091_contrato_001-23 </v>
      </c>
      <c r="X16" s="14" t="s">
        <v>18</v>
      </c>
      <c r="Y16" s="14" t="str">
        <f t="shared" si="5"/>
        <v>https://transparencia.mpmg.mp.br/download/notas_fiscais/prestacao_de_servicos/2024/01/mpmg_nota_fiscal_38381-2024_unid_1091_contrato_001-23 .pdf</v>
      </c>
      <c r="Z16" s="16">
        <v>38381</v>
      </c>
      <c r="AA16" s="17" t="s">
        <v>864</v>
      </c>
    </row>
    <row r="17" spans="2:27" ht="11.25" customHeight="1" x14ac:dyDescent="0.2">
      <c r="B17" s="14" t="s">
        <v>198</v>
      </c>
      <c r="C17" s="20" t="s">
        <v>218</v>
      </c>
      <c r="D17" s="16">
        <v>1091</v>
      </c>
      <c r="E17" s="16">
        <v>10</v>
      </c>
      <c r="F17" s="21" t="s">
        <v>350</v>
      </c>
      <c r="G17" s="22" t="s">
        <v>351</v>
      </c>
      <c r="H17" s="21" t="s">
        <v>126</v>
      </c>
      <c r="I17" s="23">
        <v>41863</v>
      </c>
      <c r="J17" s="15">
        <f t="shared" si="0"/>
        <v>45306</v>
      </c>
      <c r="K17" s="15">
        <v>45308</v>
      </c>
      <c r="L17" s="22" t="s">
        <v>526</v>
      </c>
      <c r="M17" s="24">
        <v>15102.58</v>
      </c>
      <c r="N17" s="14" t="s">
        <v>20</v>
      </c>
      <c r="O17" s="16">
        <f t="shared" si="1"/>
        <v>41863</v>
      </c>
      <c r="P17" s="16" t="s">
        <v>22</v>
      </c>
      <c r="Q17" s="14" t="s">
        <v>196</v>
      </c>
      <c r="R17" s="16" t="str">
        <f t="shared" si="2"/>
        <v xml:space="preserve">001-23 </v>
      </c>
      <c r="S17" s="14" t="str">
        <f t="shared" si="3"/>
        <v xml:space="preserve">mpmg_nota_fiscal_41863-2024_unid_1091_contrato_001-23 </v>
      </c>
      <c r="T17" s="14" t="s">
        <v>628</v>
      </c>
      <c r="U17" s="14" t="s">
        <v>17</v>
      </c>
      <c r="V17" s="14" t="s">
        <v>197</v>
      </c>
      <c r="W17" s="14" t="str">
        <f t="shared" si="4"/>
        <v xml:space="preserve">mpmg_nota_fiscal_41863-2024_unid_1091_contrato_001-23 </v>
      </c>
      <c r="X17" s="14" t="s">
        <v>18</v>
      </c>
      <c r="Y17" s="14" t="str">
        <f t="shared" si="5"/>
        <v>https://transparencia.mpmg.mp.br/download/notas_fiscais/prestacao_de_servicos/2024/01/mpmg_nota_fiscal_41863-2024_unid_1091_contrato_001-23 .pdf</v>
      </c>
      <c r="Z17" s="16">
        <v>41863</v>
      </c>
      <c r="AA17" s="17" t="s">
        <v>865</v>
      </c>
    </row>
    <row r="18" spans="2:27" ht="11.25" customHeight="1" x14ac:dyDescent="0.2">
      <c r="B18" s="14" t="s">
        <v>198</v>
      </c>
      <c r="C18" s="20" t="s">
        <v>218</v>
      </c>
      <c r="D18" s="16">
        <v>1091</v>
      </c>
      <c r="E18" s="16">
        <v>10</v>
      </c>
      <c r="F18" s="21" t="s">
        <v>350</v>
      </c>
      <c r="G18" s="22" t="s">
        <v>789</v>
      </c>
      <c r="H18" s="21" t="s">
        <v>126</v>
      </c>
      <c r="I18" s="23">
        <v>14118</v>
      </c>
      <c r="J18" s="15">
        <f t="shared" si="0"/>
        <v>45306</v>
      </c>
      <c r="K18" s="15">
        <v>45308</v>
      </c>
      <c r="L18" s="22" t="s">
        <v>526</v>
      </c>
      <c r="M18" s="25">
        <v>770.74</v>
      </c>
      <c r="N18" s="14" t="s">
        <v>20</v>
      </c>
      <c r="O18" s="16">
        <f t="shared" si="1"/>
        <v>14118</v>
      </c>
      <c r="P18" s="16" t="s">
        <v>22</v>
      </c>
      <c r="Q18" s="14" t="s">
        <v>196</v>
      </c>
      <c r="R18" s="16" t="str">
        <f t="shared" si="2"/>
        <v xml:space="preserve">001-23 </v>
      </c>
      <c r="S18" s="14" t="str">
        <f t="shared" si="3"/>
        <v xml:space="preserve">mpmg_nota_fiscal_14118-2024_unid_1091_contrato_001-23 </v>
      </c>
      <c r="T18" s="14" t="s">
        <v>629</v>
      </c>
      <c r="U18" s="14" t="s">
        <v>17</v>
      </c>
      <c r="V18" s="14" t="s">
        <v>197</v>
      </c>
      <c r="W18" s="14" t="str">
        <f t="shared" si="4"/>
        <v xml:space="preserve">mpmg_nota_fiscal_14118-2024_unid_1091_contrato_001-23 </v>
      </c>
      <c r="X18" s="14" t="s">
        <v>18</v>
      </c>
      <c r="Y18" s="14" t="str">
        <f t="shared" si="5"/>
        <v>https://transparencia.mpmg.mp.br/download/notas_fiscais/prestacao_de_servicos/2024/01/mpmg_nota_fiscal_14118-2024_unid_1091_contrato_001-23 .pdf</v>
      </c>
      <c r="Z18" s="16">
        <v>14118</v>
      </c>
      <c r="AA18" s="17" t="s">
        <v>866</v>
      </c>
    </row>
    <row r="19" spans="2:27" ht="11.25" customHeight="1" x14ac:dyDescent="0.2">
      <c r="B19" s="14" t="s">
        <v>198</v>
      </c>
      <c r="C19" s="20" t="s">
        <v>218</v>
      </c>
      <c r="D19" s="16">
        <v>1091</v>
      </c>
      <c r="E19" s="16">
        <v>10</v>
      </c>
      <c r="F19" s="21" t="s">
        <v>350</v>
      </c>
      <c r="G19" s="22" t="s">
        <v>789</v>
      </c>
      <c r="H19" s="21" t="s">
        <v>126</v>
      </c>
      <c r="I19" s="23">
        <v>14119</v>
      </c>
      <c r="J19" s="15">
        <f t="shared" si="0"/>
        <v>45306</v>
      </c>
      <c r="K19" s="15">
        <v>45308</v>
      </c>
      <c r="L19" s="22" t="s">
        <v>526</v>
      </c>
      <c r="M19" s="24">
        <v>770.74</v>
      </c>
      <c r="N19" s="14" t="s">
        <v>20</v>
      </c>
      <c r="O19" s="16">
        <f t="shared" si="1"/>
        <v>14119</v>
      </c>
      <c r="P19" s="16" t="s">
        <v>22</v>
      </c>
      <c r="Q19" s="14" t="s">
        <v>196</v>
      </c>
      <c r="R19" s="16" t="str">
        <f t="shared" si="2"/>
        <v xml:space="preserve">001-23 </v>
      </c>
      <c r="S19" s="14" t="str">
        <f t="shared" si="3"/>
        <v xml:space="preserve">mpmg_nota_fiscal_14119-2024_unid_1091_contrato_001-23 </v>
      </c>
      <c r="T19" s="14" t="s">
        <v>630</v>
      </c>
      <c r="U19" s="14" t="s">
        <v>17</v>
      </c>
      <c r="V19" s="14" t="s">
        <v>197</v>
      </c>
      <c r="W19" s="14" t="str">
        <f t="shared" si="4"/>
        <v xml:space="preserve">mpmg_nota_fiscal_14119-2024_unid_1091_contrato_001-23 </v>
      </c>
      <c r="X19" s="14" t="s">
        <v>18</v>
      </c>
      <c r="Y19" s="14" t="str">
        <f t="shared" si="5"/>
        <v>https://transparencia.mpmg.mp.br/download/notas_fiscais/prestacao_de_servicos/2024/01/mpmg_nota_fiscal_14119-2024_unid_1091_contrato_001-23 .pdf</v>
      </c>
      <c r="Z19" s="16">
        <v>14119</v>
      </c>
      <c r="AA19" s="17" t="s">
        <v>867</v>
      </c>
    </row>
    <row r="20" spans="2:27" ht="11.25" customHeight="1" x14ac:dyDescent="0.2">
      <c r="B20" s="14" t="s">
        <v>198</v>
      </c>
      <c r="C20" s="20" t="s">
        <v>218</v>
      </c>
      <c r="D20" s="16">
        <v>1091</v>
      </c>
      <c r="E20" s="16">
        <v>10</v>
      </c>
      <c r="F20" s="21" t="s">
        <v>350</v>
      </c>
      <c r="G20" s="22" t="s">
        <v>789</v>
      </c>
      <c r="H20" s="21" t="s">
        <v>126</v>
      </c>
      <c r="I20" s="23">
        <v>13725</v>
      </c>
      <c r="J20" s="15">
        <f t="shared" si="0"/>
        <v>45306</v>
      </c>
      <c r="K20" s="15">
        <v>45308</v>
      </c>
      <c r="L20" s="22" t="s">
        <v>526</v>
      </c>
      <c r="M20" s="24">
        <v>770.74</v>
      </c>
      <c r="N20" s="14" t="s">
        <v>20</v>
      </c>
      <c r="O20" s="16">
        <f t="shared" si="1"/>
        <v>13725</v>
      </c>
      <c r="P20" s="16" t="s">
        <v>22</v>
      </c>
      <c r="Q20" s="14" t="s">
        <v>196</v>
      </c>
      <c r="R20" s="16" t="str">
        <f t="shared" si="2"/>
        <v xml:space="preserve">001-23 </v>
      </c>
      <c r="S20" s="14" t="str">
        <f t="shared" si="3"/>
        <v xml:space="preserve">mpmg_nota_fiscal_13725-2024_unid_1091_contrato_001-23 </v>
      </c>
      <c r="T20" s="14" t="s">
        <v>631</v>
      </c>
      <c r="U20" s="14" t="s">
        <v>17</v>
      </c>
      <c r="V20" s="14" t="s">
        <v>197</v>
      </c>
      <c r="W20" s="14" t="str">
        <f t="shared" si="4"/>
        <v xml:space="preserve">mpmg_nota_fiscal_13725-2024_unid_1091_contrato_001-23 </v>
      </c>
      <c r="X20" s="14" t="s">
        <v>18</v>
      </c>
      <c r="Y20" s="14" t="str">
        <f t="shared" si="5"/>
        <v>https://transparencia.mpmg.mp.br/download/notas_fiscais/prestacao_de_servicos/2024/01/mpmg_nota_fiscal_13725-2024_unid_1091_contrato_001-23 .pdf</v>
      </c>
      <c r="Z20" s="16">
        <v>13725</v>
      </c>
      <c r="AA20" s="17" t="s">
        <v>868</v>
      </c>
    </row>
    <row r="21" spans="2:27" ht="11.25" customHeight="1" x14ac:dyDescent="0.2">
      <c r="B21" s="14" t="s">
        <v>198</v>
      </c>
      <c r="C21" s="20" t="s">
        <v>218</v>
      </c>
      <c r="D21" s="16">
        <v>1091</v>
      </c>
      <c r="E21" s="16">
        <v>10</v>
      </c>
      <c r="F21" s="21" t="s">
        <v>350</v>
      </c>
      <c r="G21" s="22" t="s">
        <v>789</v>
      </c>
      <c r="H21" s="21" t="s">
        <v>126</v>
      </c>
      <c r="I21" s="23">
        <v>14117</v>
      </c>
      <c r="J21" s="15">
        <f t="shared" si="0"/>
        <v>45306</v>
      </c>
      <c r="K21" s="15">
        <v>45308</v>
      </c>
      <c r="L21" s="22" t="s">
        <v>526</v>
      </c>
      <c r="M21" s="24">
        <v>770.74</v>
      </c>
      <c r="N21" s="14" t="s">
        <v>20</v>
      </c>
      <c r="O21" s="16">
        <f t="shared" si="1"/>
        <v>14117</v>
      </c>
      <c r="P21" s="16" t="s">
        <v>22</v>
      </c>
      <c r="Q21" s="14" t="s">
        <v>196</v>
      </c>
      <c r="R21" s="16" t="str">
        <f t="shared" si="2"/>
        <v xml:space="preserve">001-23 </v>
      </c>
      <c r="S21" s="14" t="str">
        <f t="shared" si="3"/>
        <v xml:space="preserve">mpmg_nota_fiscal_14117-2024_unid_1091_contrato_001-23 </v>
      </c>
      <c r="T21" s="14" t="s">
        <v>632</v>
      </c>
      <c r="U21" s="14" t="s">
        <v>17</v>
      </c>
      <c r="V21" s="14" t="s">
        <v>197</v>
      </c>
      <c r="W21" s="14" t="str">
        <f t="shared" si="4"/>
        <v xml:space="preserve">mpmg_nota_fiscal_14117-2024_unid_1091_contrato_001-23 </v>
      </c>
      <c r="X21" s="14" t="s">
        <v>18</v>
      </c>
      <c r="Y21" s="14" t="str">
        <f t="shared" si="5"/>
        <v>https://transparencia.mpmg.mp.br/download/notas_fiscais/prestacao_de_servicos/2024/01/mpmg_nota_fiscal_14117-2024_unid_1091_contrato_001-23 .pdf</v>
      </c>
      <c r="Z21" s="16">
        <v>14117</v>
      </c>
      <c r="AA21" s="17" t="s">
        <v>869</v>
      </c>
    </row>
    <row r="22" spans="2:27" ht="11.25" customHeight="1" x14ac:dyDescent="0.2">
      <c r="B22" s="14" t="s">
        <v>198</v>
      </c>
      <c r="C22" s="20" t="s">
        <v>218</v>
      </c>
      <c r="D22" s="16">
        <v>1091</v>
      </c>
      <c r="E22" s="16">
        <v>10</v>
      </c>
      <c r="F22" s="21" t="s">
        <v>350</v>
      </c>
      <c r="G22" s="22" t="s">
        <v>789</v>
      </c>
      <c r="H22" s="21" t="s">
        <v>126</v>
      </c>
      <c r="I22" s="23">
        <v>14121</v>
      </c>
      <c r="J22" s="15">
        <f t="shared" si="0"/>
        <v>45306</v>
      </c>
      <c r="K22" s="15">
        <v>45308</v>
      </c>
      <c r="L22" s="22" t="s">
        <v>526</v>
      </c>
      <c r="M22" s="24">
        <v>500</v>
      </c>
      <c r="N22" s="14" t="s">
        <v>20</v>
      </c>
      <c r="O22" s="16">
        <f t="shared" si="1"/>
        <v>14121</v>
      </c>
      <c r="P22" s="16" t="s">
        <v>22</v>
      </c>
      <c r="Q22" s="14" t="s">
        <v>196</v>
      </c>
      <c r="R22" s="16" t="str">
        <f t="shared" si="2"/>
        <v xml:space="preserve">001-23 </v>
      </c>
      <c r="S22" s="14" t="str">
        <f t="shared" si="3"/>
        <v xml:space="preserve">mpmg_nota_fiscal_14121-2024_unid_1091_contrato_001-23 </v>
      </c>
      <c r="T22" s="14" t="s">
        <v>633</v>
      </c>
      <c r="U22" s="14" t="s">
        <v>17</v>
      </c>
      <c r="V22" s="14" t="s">
        <v>197</v>
      </c>
      <c r="W22" s="14" t="str">
        <f t="shared" si="4"/>
        <v xml:space="preserve">mpmg_nota_fiscal_14121-2024_unid_1091_contrato_001-23 </v>
      </c>
      <c r="X22" s="14" t="s">
        <v>18</v>
      </c>
      <c r="Y22" s="14" t="str">
        <f t="shared" si="5"/>
        <v>https://transparencia.mpmg.mp.br/download/notas_fiscais/prestacao_de_servicos/2024/01/mpmg_nota_fiscal_14121-2024_unid_1091_contrato_001-23 .pdf</v>
      </c>
      <c r="Z22" s="16">
        <v>14121</v>
      </c>
      <c r="AA22" s="17" t="s">
        <v>870</v>
      </c>
    </row>
    <row r="23" spans="2:27" ht="11.25" customHeight="1" x14ac:dyDescent="0.2">
      <c r="B23" s="14" t="s">
        <v>198</v>
      </c>
      <c r="C23" s="20" t="s">
        <v>218</v>
      </c>
      <c r="D23" s="16">
        <v>1091</v>
      </c>
      <c r="E23" s="16">
        <v>10</v>
      </c>
      <c r="F23" s="21" t="s">
        <v>350</v>
      </c>
      <c r="G23" s="22" t="s">
        <v>789</v>
      </c>
      <c r="H23" s="21" t="s">
        <v>126</v>
      </c>
      <c r="I23" s="23">
        <v>14122</v>
      </c>
      <c r="J23" s="15">
        <f t="shared" si="0"/>
        <v>45306</v>
      </c>
      <c r="K23" s="15">
        <v>45308</v>
      </c>
      <c r="L23" s="22" t="s">
        <v>526</v>
      </c>
      <c r="M23" s="24">
        <v>500</v>
      </c>
      <c r="N23" s="14" t="s">
        <v>20</v>
      </c>
      <c r="O23" s="16">
        <f t="shared" si="1"/>
        <v>14122</v>
      </c>
      <c r="P23" s="16" t="s">
        <v>22</v>
      </c>
      <c r="Q23" s="14" t="s">
        <v>196</v>
      </c>
      <c r="R23" s="16" t="str">
        <f t="shared" si="2"/>
        <v xml:space="preserve">001-23 </v>
      </c>
      <c r="S23" s="14" t="str">
        <f t="shared" si="3"/>
        <v xml:space="preserve">mpmg_nota_fiscal_14122-2024_unid_1091_contrato_001-23 </v>
      </c>
      <c r="T23" s="14" t="s">
        <v>634</v>
      </c>
      <c r="U23" s="14" t="s">
        <v>17</v>
      </c>
      <c r="V23" s="14" t="s">
        <v>197</v>
      </c>
      <c r="W23" s="14" t="str">
        <f t="shared" si="4"/>
        <v xml:space="preserve">mpmg_nota_fiscal_14122-2024_unid_1091_contrato_001-23 </v>
      </c>
      <c r="X23" s="14" t="s">
        <v>18</v>
      </c>
      <c r="Y23" s="14" t="str">
        <f t="shared" si="5"/>
        <v>https://transparencia.mpmg.mp.br/download/notas_fiscais/prestacao_de_servicos/2024/01/mpmg_nota_fiscal_14122-2024_unid_1091_contrato_001-23 .pdf</v>
      </c>
      <c r="Z23" s="16">
        <v>14122</v>
      </c>
      <c r="AA23" s="17" t="s">
        <v>871</v>
      </c>
    </row>
    <row r="24" spans="2:27" ht="11.25" customHeight="1" x14ac:dyDescent="0.2">
      <c r="B24" s="14" t="s">
        <v>198</v>
      </c>
      <c r="C24" s="20" t="s">
        <v>218</v>
      </c>
      <c r="D24" s="16">
        <v>1091</v>
      </c>
      <c r="E24" s="16">
        <v>10</v>
      </c>
      <c r="F24" s="21" t="s">
        <v>350</v>
      </c>
      <c r="G24" s="22" t="s">
        <v>789</v>
      </c>
      <c r="H24" s="21" t="s">
        <v>126</v>
      </c>
      <c r="I24" s="23">
        <v>13723</v>
      </c>
      <c r="J24" s="15">
        <f t="shared" si="0"/>
        <v>45306</v>
      </c>
      <c r="K24" s="15">
        <v>45308</v>
      </c>
      <c r="L24" s="22" t="s">
        <v>526</v>
      </c>
      <c r="M24" s="24">
        <v>500</v>
      </c>
      <c r="N24" s="14" t="s">
        <v>20</v>
      </c>
      <c r="O24" s="16">
        <f t="shared" si="1"/>
        <v>13723</v>
      </c>
      <c r="P24" s="16" t="s">
        <v>22</v>
      </c>
      <c r="Q24" s="14" t="s">
        <v>196</v>
      </c>
      <c r="R24" s="16" t="str">
        <f t="shared" si="2"/>
        <v xml:space="preserve">001-23 </v>
      </c>
      <c r="S24" s="14" t="str">
        <f t="shared" si="3"/>
        <v xml:space="preserve">mpmg_nota_fiscal_13723-2024_unid_1091_contrato_001-23 </v>
      </c>
      <c r="T24" s="14" t="s">
        <v>635</v>
      </c>
      <c r="U24" s="14" t="s">
        <v>17</v>
      </c>
      <c r="V24" s="14" t="s">
        <v>197</v>
      </c>
      <c r="W24" s="14" t="str">
        <f t="shared" si="4"/>
        <v xml:space="preserve">mpmg_nota_fiscal_13723-2024_unid_1091_contrato_001-23 </v>
      </c>
      <c r="X24" s="14" t="s">
        <v>18</v>
      </c>
      <c r="Y24" s="14" t="str">
        <f t="shared" si="5"/>
        <v>https://transparencia.mpmg.mp.br/download/notas_fiscais/prestacao_de_servicos/2024/01/mpmg_nota_fiscal_13723-2024_unid_1091_contrato_001-23 .pdf</v>
      </c>
      <c r="Z24" s="16">
        <v>13723</v>
      </c>
      <c r="AA24" s="17" t="s">
        <v>872</v>
      </c>
    </row>
    <row r="25" spans="2:27" ht="11.25" customHeight="1" x14ac:dyDescent="0.2">
      <c r="B25" s="14" t="s">
        <v>198</v>
      </c>
      <c r="C25" s="20" t="s">
        <v>218</v>
      </c>
      <c r="D25" s="16">
        <v>1091</v>
      </c>
      <c r="E25" s="16">
        <v>10</v>
      </c>
      <c r="F25" s="21" t="s">
        <v>350</v>
      </c>
      <c r="G25" s="22" t="s">
        <v>789</v>
      </c>
      <c r="H25" s="21" t="s">
        <v>126</v>
      </c>
      <c r="I25" s="23">
        <v>14120</v>
      </c>
      <c r="J25" s="15">
        <f t="shared" si="0"/>
        <v>45306</v>
      </c>
      <c r="K25" s="15">
        <v>45308</v>
      </c>
      <c r="L25" s="22" t="s">
        <v>526</v>
      </c>
      <c r="M25" s="24">
        <v>500</v>
      </c>
      <c r="N25" s="14" t="s">
        <v>20</v>
      </c>
      <c r="O25" s="16">
        <f t="shared" si="1"/>
        <v>14120</v>
      </c>
      <c r="P25" s="16" t="s">
        <v>22</v>
      </c>
      <c r="Q25" s="14" t="s">
        <v>196</v>
      </c>
      <c r="R25" s="16" t="str">
        <f t="shared" si="2"/>
        <v xml:space="preserve">001-23 </v>
      </c>
      <c r="S25" s="14" t="str">
        <f t="shared" si="3"/>
        <v xml:space="preserve">mpmg_nota_fiscal_14120-2024_unid_1091_contrato_001-23 </v>
      </c>
      <c r="T25" s="14" t="s">
        <v>636</v>
      </c>
      <c r="U25" s="14" t="s">
        <v>17</v>
      </c>
      <c r="V25" s="14" t="s">
        <v>197</v>
      </c>
      <c r="W25" s="14" t="str">
        <f t="shared" si="4"/>
        <v xml:space="preserve">mpmg_nota_fiscal_14120-2024_unid_1091_contrato_001-23 </v>
      </c>
      <c r="X25" s="14" t="s">
        <v>18</v>
      </c>
      <c r="Y25" s="14" t="str">
        <f t="shared" si="5"/>
        <v>https://transparencia.mpmg.mp.br/download/notas_fiscais/prestacao_de_servicos/2024/01/mpmg_nota_fiscal_14120-2024_unid_1091_contrato_001-23 .pdf</v>
      </c>
      <c r="Z25" s="16">
        <v>14120</v>
      </c>
      <c r="AA25" s="17" t="s">
        <v>873</v>
      </c>
    </row>
    <row r="26" spans="2:27" ht="11.25" customHeight="1" x14ac:dyDescent="0.2">
      <c r="B26" s="14" t="s">
        <v>198</v>
      </c>
      <c r="C26" s="20" t="s">
        <v>206</v>
      </c>
      <c r="D26" s="16">
        <v>1091</v>
      </c>
      <c r="E26" s="16">
        <v>10</v>
      </c>
      <c r="F26" s="21" t="s">
        <v>27</v>
      </c>
      <c r="G26" s="22" t="s">
        <v>62</v>
      </c>
      <c r="H26" s="21" t="s">
        <v>126</v>
      </c>
      <c r="I26" s="23">
        <v>26419</v>
      </c>
      <c r="J26" s="15">
        <f t="shared" si="0"/>
        <v>45307</v>
      </c>
      <c r="K26" s="15">
        <v>45309</v>
      </c>
      <c r="L26" s="22" t="s">
        <v>513</v>
      </c>
      <c r="M26" s="24">
        <v>1500</v>
      </c>
      <c r="N26" s="14" t="s">
        <v>20</v>
      </c>
      <c r="O26" s="16">
        <f t="shared" si="1"/>
        <v>26419</v>
      </c>
      <c r="P26" s="16" t="s">
        <v>22</v>
      </c>
      <c r="Q26" s="14" t="s">
        <v>196</v>
      </c>
      <c r="R26" s="16" t="str">
        <f t="shared" si="2"/>
        <v xml:space="preserve">067-20 </v>
      </c>
      <c r="S26" s="14" t="str">
        <f t="shared" si="3"/>
        <v xml:space="preserve">mpmg_nota_fiscal_26419-2024_unid_1091_contrato_067-20 </v>
      </c>
      <c r="T26" s="14" t="s">
        <v>613</v>
      </c>
      <c r="U26" s="14" t="s">
        <v>17</v>
      </c>
      <c r="V26" s="14" t="s">
        <v>197</v>
      </c>
      <c r="W26" s="14" t="str">
        <f t="shared" si="4"/>
        <v xml:space="preserve">mpmg_nota_fiscal_26419-2024_unid_1091_contrato_067-20 </v>
      </c>
      <c r="X26" s="14" t="s">
        <v>18</v>
      </c>
      <c r="Y26" s="14" t="str">
        <f t="shared" si="5"/>
        <v>https://transparencia.mpmg.mp.br/download/notas_fiscais/prestacao_de_servicos/2024/01/mpmg_nota_fiscal_26419-2024_unid_1091_contrato_067-20 .pdf</v>
      </c>
      <c r="Z26" s="16">
        <v>26419</v>
      </c>
      <c r="AA26" s="17" t="s">
        <v>849</v>
      </c>
    </row>
    <row r="27" spans="2:27" ht="11.25" customHeight="1" x14ac:dyDescent="0.2">
      <c r="B27" s="14" t="s">
        <v>198</v>
      </c>
      <c r="C27" s="20" t="s">
        <v>219</v>
      </c>
      <c r="D27" s="16">
        <v>1091</v>
      </c>
      <c r="E27" s="16">
        <v>10</v>
      </c>
      <c r="F27" s="30" t="s">
        <v>352</v>
      </c>
      <c r="G27" s="22" t="s">
        <v>353</v>
      </c>
      <c r="H27" s="21" t="s">
        <v>421</v>
      </c>
      <c r="I27" s="23">
        <v>601342</v>
      </c>
      <c r="J27" s="15">
        <f t="shared" si="0"/>
        <v>45307</v>
      </c>
      <c r="K27" s="15">
        <v>45309</v>
      </c>
      <c r="L27" s="22" t="s">
        <v>527</v>
      </c>
      <c r="M27" s="24">
        <v>419370.23999999999</v>
      </c>
      <c r="N27" s="14" t="s">
        <v>20</v>
      </c>
      <c r="O27" s="16">
        <f t="shared" si="1"/>
        <v>601342</v>
      </c>
      <c r="P27" s="16" t="s">
        <v>22</v>
      </c>
      <c r="Q27" s="14" t="s">
        <v>196</v>
      </c>
      <c r="R27" s="16" t="str">
        <f t="shared" si="2"/>
        <v xml:space="preserve">088-21 </v>
      </c>
      <c r="S27" s="14" t="str">
        <f t="shared" si="3"/>
        <v xml:space="preserve">mpmg_nota_fiscal_601342-2024_unid_1091_contrato_088-21 </v>
      </c>
      <c r="T27" s="14" t="s">
        <v>637</v>
      </c>
      <c r="U27" s="14" t="s">
        <v>17</v>
      </c>
      <c r="V27" s="14" t="s">
        <v>197</v>
      </c>
      <c r="W27" s="14" t="str">
        <f t="shared" si="4"/>
        <v xml:space="preserve">mpmg_nota_fiscal_601342-2024_unid_1091_contrato_088-21 </v>
      </c>
      <c r="X27" s="14" t="s">
        <v>18</v>
      </c>
      <c r="Y27" s="14" t="str">
        <f t="shared" si="5"/>
        <v>https://transparencia.mpmg.mp.br/download/notas_fiscais/prestacao_de_servicos/2024/01/mpmg_nota_fiscal_601342-2024_unid_1091_contrato_088-21 .pdf</v>
      </c>
      <c r="Z27" s="16">
        <v>601342</v>
      </c>
      <c r="AA27" s="17" t="s">
        <v>874</v>
      </c>
    </row>
    <row r="28" spans="2:27" ht="11.25" customHeight="1" x14ac:dyDescent="0.2">
      <c r="B28" s="14" t="s">
        <v>198</v>
      </c>
      <c r="C28" s="20" t="s">
        <v>208</v>
      </c>
      <c r="D28" s="16">
        <v>1091</v>
      </c>
      <c r="E28" s="16">
        <v>10</v>
      </c>
      <c r="F28" s="21" t="s">
        <v>150</v>
      </c>
      <c r="G28" s="22" t="s">
        <v>161</v>
      </c>
      <c r="H28" s="21" t="s">
        <v>168</v>
      </c>
      <c r="I28" s="23" t="s">
        <v>803</v>
      </c>
      <c r="J28" s="15">
        <f t="shared" si="0"/>
        <v>45308</v>
      </c>
      <c r="K28" s="15">
        <v>45310</v>
      </c>
      <c r="L28" s="22" t="s">
        <v>515</v>
      </c>
      <c r="M28" s="24">
        <v>2662.5</v>
      </c>
      <c r="N28" s="14" t="s">
        <v>20</v>
      </c>
      <c r="O28" s="16" t="str">
        <f t="shared" si="1"/>
        <v>RPASN</v>
      </c>
      <c r="P28" s="16" t="s">
        <v>22</v>
      </c>
      <c r="Q28" s="14" t="s">
        <v>196</v>
      </c>
      <c r="R28" s="16" t="str">
        <f t="shared" si="2"/>
        <v xml:space="preserve">086-23 </v>
      </c>
      <c r="S28" s="14" t="str">
        <f t="shared" si="3"/>
        <v xml:space="preserve">mpmg_nota_fiscal_RPASN-2024_unid_1091_contrato_086-23 </v>
      </c>
      <c r="T28" s="14" t="s">
        <v>614</v>
      </c>
      <c r="U28" s="14" t="s">
        <v>17</v>
      </c>
      <c r="V28" s="14" t="s">
        <v>197</v>
      </c>
      <c r="W28" s="14" t="str">
        <f t="shared" si="4"/>
        <v xml:space="preserve">mpmg_nota_fiscal_RPA-SN-2024_unid_1091_contrato_086-23 </v>
      </c>
      <c r="X28" s="14" t="s">
        <v>18</v>
      </c>
      <c r="Y28" s="14" t="str">
        <f t="shared" si="5"/>
        <v>https://transparencia.mpmg.mp.br/download/notas_fiscais/prestacao_de_servicos/2024/01/mpmg_nota_fiscal_RPA-SN-2024_unid_1091_contrato_086-23 .pdf</v>
      </c>
      <c r="Z28" s="16" t="s">
        <v>803</v>
      </c>
      <c r="AA28" s="17" t="s">
        <v>851</v>
      </c>
    </row>
    <row r="29" spans="2:27" ht="11.25" customHeight="1" x14ac:dyDescent="0.2">
      <c r="B29" s="14" t="s">
        <v>198</v>
      </c>
      <c r="C29" s="20" t="s">
        <v>211</v>
      </c>
      <c r="D29" s="16">
        <v>1091</v>
      </c>
      <c r="E29" s="16">
        <v>10</v>
      </c>
      <c r="F29" s="21" t="s">
        <v>40</v>
      </c>
      <c r="G29" s="22" t="s">
        <v>79</v>
      </c>
      <c r="H29" s="21" t="s">
        <v>418</v>
      </c>
      <c r="I29" s="23">
        <v>10561</v>
      </c>
      <c r="J29" s="15">
        <f t="shared" si="0"/>
        <v>45308</v>
      </c>
      <c r="K29" s="15">
        <v>45310</v>
      </c>
      <c r="L29" s="28" t="s">
        <v>601</v>
      </c>
      <c r="M29" s="24">
        <v>16975.36</v>
      </c>
      <c r="N29" s="14" t="s">
        <v>20</v>
      </c>
      <c r="O29" s="16">
        <f t="shared" si="1"/>
        <v>10561</v>
      </c>
      <c r="P29" s="16" t="s">
        <v>22</v>
      </c>
      <c r="Q29" s="14" t="s">
        <v>196</v>
      </c>
      <c r="R29" s="16" t="str">
        <f t="shared" si="2"/>
        <v>003-21</v>
      </c>
      <c r="S29" s="14" t="str">
        <f t="shared" si="3"/>
        <v>mpmg_nota_fiscal_10561-2024_unid_1091_contrato_003-21</v>
      </c>
      <c r="T29" s="14" t="s">
        <v>617</v>
      </c>
      <c r="U29" s="14" t="s">
        <v>17</v>
      </c>
      <c r="V29" s="14" t="s">
        <v>197</v>
      </c>
      <c r="W29" s="14" t="str">
        <f t="shared" si="4"/>
        <v>mpmg_nota_fiscal_10561-2024_unid_1091_contrato_003-21</v>
      </c>
      <c r="X29" s="14" t="s">
        <v>18</v>
      </c>
      <c r="Y29" s="14" t="str">
        <f t="shared" si="5"/>
        <v>https://transparencia.mpmg.mp.br/download/notas_fiscais/prestacao_de_servicos/2024/01/mpmg_nota_fiscal_10561-2024_unid_1091_contrato_003-21.pdf</v>
      </c>
      <c r="Z29" s="16">
        <v>10561</v>
      </c>
      <c r="AA29" s="17" t="s">
        <v>814</v>
      </c>
    </row>
    <row r="30" spans="2:27" ht="11.25" customHeight="1" x14ac:dyDescent="0.2">
      <c r="B30" s="14" t="s">
        <v>198</v>
      </c>
      <c r="C30" s="20" t="s">
        <v>786</v>
      </c>
      <c r="D30" s="16">
        <v>1091</v>
      </c>
      <c r="E30" s="16">
        <v>10</v>
      </c>
      <c r="F30" s="21" t="s">
        <v>344</v>
      </c>
      <c r="G30" s="22" t="s">
        <v>60</v>
      </c>
      <c r="H30" s="21" t="s">
        <v>110</v>
      </c>
      <c r="I30" s="23">
        <v>11</v>
      </c>
      <c r="J30" s="15">
        <f t="shared" si="0"/>
        <v>45308</v>
      </c>
      <c r="K30" s="15">
        <v>45310</v>
      </c>
      <c r="L30" s="22" t="s">
        <v>518</v>
      </c>
      <c r="M30" s="24">
        <v>569.52</v>
      </c>
      <c r="N30" s="14" t="s">
        <v>20</v>
      </c>
      <c r="O30" s="16">
        <f t="shared" si="1"/>
        <v>11</v>
      </c>
      <c r="P30" s="16" t="s">
        <v>22</v>
      </c>
      <c r="Q30" s="14" t="s">
        <v>196</v>
      </c>
      <c r="R30" s="16" t="str">
        <f t="shared" si="2"/>
        <v xml:space="preserve">226-18 </v>
      </c>
      <c r="S30" s="14" t="str">
        <f t="shared" si="3"/>
        <v xml:space="preserve">mpmg_nota_fiscal_11-2024_unid_1091_contrato_226-18 </v>
      </c>
      <c r="T30" s="14" t="s">
        <v>618</v>
      </c>
      <c r="U30" s="14" t="s">
        <v>17</v>
      </c>
      <c r="V30" s="14" t="s">
        <v>197</v>
      </c>
      <c r="W30" s="14" t="str">
        <f t="shared" si="4"/>
        <v xml:space="preserve">mpmg_nota_fiscal_11-2024_unid_1091_contrato_226-18 </v>
      </c>
      <c r="X30" s="14" t="s">
        <v>18</v>
      </c>
      <c r="Y30" s="14" t="str">
        <f t="shared" si="5"/>
        <v>https://transparencia.mpmg.mp.br/download/notas_fiscais/prestacao_de_servicos/2024/01/mpmg_nota_fiscal_11-2024_unid_1091_contrato_226-18 .pdf</v>
      </c>
      <c r="Z30" s="16">
        <v>11</v>
      </c>
      <c r="AA30" s="17" t="s">
        <v>854</v>
      </c>
    </row>
    <row r="31" spans="2:27" ht="11.25" customHeight="1" x14ac:dyDescent="0.2">
      <c r="B31" s="14" t="s">
        <v>198</v>
      </c>
      <c r="C31" s="20" t="s">
        <v>223</v>
      </c>
      <c r="D31" s="16">
        <v>1091</v>
      </c>
      <c r="E31" s="16">
        <v>10</v>
      </c>
      <c r="F31" s="21" t="s">
        <v>34</v>
      </c>
      <c r="G31" s="22" t="s">
        <v>70</v>
      </c>
      <c r="H31" s="21" t="s">
        <v>118</v>
      </c>
      <c r="I31" s="23" t="s">
        <v>805</v>
      </c>
      <c r="J31" s="15">
        <f t="shared" si="0"/>
        <v>45308</v>
      </c>
      <c r="K31" s="15">
        <v>45310</v>
      </c>
      <c r="L31" s="22" t="s">
        <v>531</v>
      </c>
      <c r="M31" s="24">
        <v>406</v>
      </c>
      <c r="N31" s="14" t="s">
        <v>20</v>
      </c>
      <c r="O31" s="16" t="str">
        <f t="shared" si="1"/>
        <v>RPA14</v>
      </c>
      <c r="P31" s="16" t="s">
        <v>22</v>
      </c>
      <c r="Q31" s="14" t="s">
        <v>196</v>
      </c>
      <c r="R31" s="16" t="str">
        <f t="shared" si="2"/>
        <v xml:space="preserve">179-22 </v>
      </c>
      <c r="S31" s="14" t="str">
        <f t="shared" si="3"/>
        <v xml:space="preserve">mpmg_nota_fiscal_RPA14-2024_unid_1091_contrato_179-22 </v>
      </c>
      <c r="T31" s="14" t="s">
        <v>641</v>
      </c>
      <c r="U31" s="14" t="s">
        <v>17</v>
      </c>
      <c r="V31" s="14" t="s">
        <v>197</v>
      </c>
      <c r="W31" s="14" t="str">
        <f t="shared" si="4"/>
        <v xml:space="preserve">mpmg_nota_fiscal_RPA-14-2024_unid_1091_contrato_179-22 </v>
      </c>
      <c r="X31" s="14" t="s">
        <v>18</v>
      </c>
      <c r="Y31" s="14" t="str">
        <f t="shared" si="5"/>
        <v>https://transparencia.mpmg.mp.br/download/notas_fiscais/prestacao_de_servicos/2024/01/mpmg_nota_fiscal_RPA-14-2024_unid_1091_contrato_179-22 .pdf</v>
      </c>
      <c r="Z31" s="16" t="s">
        <v>805</v>
      </c>
      <c r="AA31" s="17" t="s">
        <v>878</v>
      </c>
    </row>
    <row r="32" spans="2:27" ht="11.25" customHeight="1" x14ac:dyDescent="0.2">
      <c r="B32" s="14" t="s">
        <v>198</v>
      </c>
      <c r="C32" s="20" t="s">
        <v>787</v>
      </c>
      <c r="D32" s="16">
        <v>1091</v>
      </c>
      <c r="E32" s="16">
        <v>10</v>
      </c>
      <c r="F32" s="21" t="s">
        <v>348</v>
      </c>
      <c r="G32" s="22" t="s">
        <v>83</v>
      </c>
      <c r="H32" s="21" t="s">
        <v>125</v>
      </c>
      <c r="I32" s="23">
        <v>1936931</v>
      </c>
      <c r="J32" s="15">
        <f t="shared" si="0"/>
        <v>45309</v>
      </c>
      <c r="K32" s="15">
        <v>45313</v>
      </c>
      <c r="L32" s="22" t="s">
        <v>519</v>
      </c>
      <c r="M32" s="24">
        <v>59174.68</v>
      </c>
      <c r="N32" s="14" t="s">
        <v>20</v>
      </c>
      <c r="O32" s="16">
        <f t="shared" si="1"/>
        <v>1936931</v>
      </c>
      <c r="P32" s="16" t="s">
        <v>22</v>
      </c>
      <c r="Q32" s="14" t="s">
        <v>196</v>
      </c>
      <c r="R32" s="16" t="str">
        <f t="shared" si="2"/>
        <v xml:space="preserve">174-20 </v>
      </c>
      <c r="S32" s="14" t="str">
        <f t="shared" si="3"/>
        <v xml:space="preserve">mpmg_nota_fiscal_1936931-2024_unid_1091_contrato_174-20 </v>
      </c>
      <c r="T32" s="14" t="s">
        <v>619</v>
      </c>
      <c r="U32" s="14" t="s">
        <v>17</v>
      </c>
      <c r="V32" s="14" t="s">
        <v>197</v>
      </c>
      <c r="W32" s="14" t="str">
        <f t="shared" si="4"/>
        <v xml:space="preserve">mpmg_nota_fiscal_1011-2024_unid_1091_contrato_174-20 </v>
      </c>
      <c r="X32" s="14" t="s">
        <v>18</v>
      </c>
      <c r="Y32" s="14" t="str">
        <f t="shared" si="5"/>
        <v>https://transparencia.mpmg.mp.br/download/notas_fiscais/prestacao_de_servicos/2024/01/mpmg_nota_fiscal_1011-2024_unid_1091_contrato_174-20 .pdf</v>
      </c>
      <c r="Z32" s="16">
        <v>1936931</v>
      </c>
      <c r="AA32" s="17" t="s">
        <v>855</v>
      </c>
    </row>
    <row r="33" spans="1:27" ht="11.25" customHeight="1" x14ac:dyDescent="0.2">
      <c r="B33" s="14" t="s">
        <v>198</v>
      </c>
      <c r="C33" s="20" t="s">
        <v>212</v>
      </c>
      <c r="D33" s="16">
        <v>1091</v>
      </c>
      <c r="E33" s="16">
        <v>10</v>
      </c>
      <c r="F33" s="21" t="s">
        <v>349</v>
      </c>
      <c r="G33" s="22" t="s">
        <v>67</v>
      </c>
      <c r="H33" s="21" t="s">
        <v>116</v>
      </c>
      <c r="I33" s="23">
        <v>324</v>
      </c>
      <c r="J33" s="15">
        <f t="shared" si="0"/>
        <v>45309</v>
      </c>
      <c r="K33" s="15">
        <v>45313</v>
      </c>
      <c r="L33" s="22" t="s">
        <v>520</v>
      </c>
      <c r="M33" s="24">
        <v>1450</v>
      </c>
      <c r="N33" s="14" t="s">
        <v>20</v>
      </c>
      <c r="O33" s="16">
        <f t="shared" si="1"/>
        <v>324</v>
      </c>
      <c r="P33" s="16" t="s">
        <v>22</v>
      </c>
      <c r="Q33" s="14" t="s">
        <v>196</v>
      </c>
      <c r="R33" s="16" t="str">
        <f t="shared" si="2"/>
        <v xml:space="preserve">066-23 </v>
      </c>
      <c r="S33" s="14" t="str">
        <f t="shared" si="3"/>
        <v xml:space="preserve">mpmg_nota_fiscal_324-2024_unid_1091_contrato_066-23 </v>
      </c>
      <c r="T33" s="14" t="s">
        <v>620</v>
      </c>
      <c r="U33" s="14" t="s">
        <v>17</v>
      </c>
      <c r="V33" s="14" t="s">
        <v>197</v>
      </c>
      <c r="W33" s="14" t="str">
        <f t="shared" si="4"/>
        <v xml:space="preserve">mpmg_nota_fiscal_324-2024_unid_1091_contrato_066-23 </v>
      </c>
      <c r="X33" s="14" t="s">
        <v>18</v>
      </c>
      <c r="Y33" s="14" t="str">
        <f t="shared" si="5"/>
        <v>https://transparencia.mpmg.mp.br/download/notas_fiscais/prestacao_de_servicos/2024/01/mpmg_nota_fiscal_324-2024_unid_1091_contrato_066-23 .pdf</v>
      </c>
      <c r="Z33" s="16">
        <v>324</v>
      </c>
      <c r="AA33" s="17" t="s">
        <v>856</v>
      </c>
    </row>
    <row r="34" spans="1:27" ht="11.25" customHeight="1" x14ac:dyDescent="0.2">
      <c r="B34" s="14" t="s">
        <v>198</v>
      </c>
      <c r="C34" s="29" t="s">
        <v>213</v>
      </c>
      <c r="D34" s="16">
        <v>1091</v>
      </c>
      <c r="E34" s="16">
        <v>10</v>
      </c>
      <c r="F34" s="21" t="s">
        <v>146</v>
      </c>
      <c r="G34" s="22" t="s">
        <v>76</v>
      </c>
      <c r="H34" s="21" t="s">
        <v>419</v>
      </c>
      <c r="I34" s="23">
        <v>2072</v>
      </c>
      <c r="J34" s="15">
        <f t="shared" si="0"/>
        <v>45309</v>
      </c>
      <c r="K34" s="15">
        <v>45313</v>
      </c>
      <c r="L34" s="22" t="s">
        <v>521</v>
      </c>
      <c r="M34" s="24">
        <v>8880.4</v>
      </c>
      <c r="N34" s="14" t="s">
        <v>20</v>
      </c>
      <c r="O34" s="16">
        <f t="shared" si="1"/>
        <v>2072</v>
      </c>
      <c r="P34" s="16" t="s">
        <v>22</v>
      </c>
      <c r="Q34" s="14" t="s">
        <v>196</v>
      </c>
      <c r="R34" s="16" t="str">
        <f t="shared" si="2"/>
        <v xml:space="preserve">109-22 </v>
      </c>
      <c r="S34" s="14" t="str">
        <f t="shared" si="3"/>
        <v xml:space="preserve">mpmg_nota_fiscal_2072-2024_unid_1091_contrato_109-22 </v>
      </c>
      <c r="T34" s="14" t="s">
        <v>621</v>
      </c>
      <c r="U34" s="14" t="s">
        <v>17</v>
      </c>
      <c r="V34" s="14" t="s">
        <v>197</v>
      </c>
      <c r="W34" s="14" t="str">
        <f t="shared" si="4"/>
        <v xml:space="preserve">mpmg_nota_fiscal_2072-2024_unid_1091_contrato_109-22 </v>
      </c>
      <c r="X34" s="14" t="s">
        <v>18</v>
      </c>
      <c r="Y34" s="14" t="str">
        <f t="shared" si="5"/>
        <v>https://transparencia.mpmg.mp.br/download/notas_fiscais/prestacao_de_servicos/2024/01/mpmg_nota_fiscal_2072-2024_unid_1091_contrato_109-22 .pdf</v>
      </c>
      <c r="Z34" s="16">
        <v>2072</v>
      </c>
      <c r="AA34" s="17" t="s">
        <v>857</v>
      </c>
    </row>
    <row r="35" spans="1:27" ht="11.25" customHeight="1" x14ac:dyDescent="0.2">
      <c r="B35" s="14" t="s">
        <v>198</v>
      </c>
      <c r="C35" s="20" t="s">
        <v>214</v>
      </c>
      <c r="D35" s="16">
        <v>1091</v>
      </c>
      <c r="E35" s="16">
        <v>10</v>
      </c>
      <c r="F35" s="21" t="s">
        <v>31</v>
      </c>
      <c r="G35" s="22" t="s">
        <v>66</v>
      </c>
      <c r="H35" s="21" t="s">
        <v>115</v>
      </c>
      <c r="I35" s="23">
        <v>5777</v>
      </c>
      <c r="J35" s="15">
        <f t="shared" si="0"/>
        <v>45309</v>
      </c>
      <c r="K35" s="15">
        <v>45313</v>
      </c>
      <c r="L35" s="22" t="s">
        <v>522</v>
      </c>
      <c r="M35" s="24">
        <v>41163.120000000003</v>
      </c>
      <c r="N35" s="14" t="s">
        <v>20</v>
      </c>
      <c r="O35" s="16">
        <f t="shared" si="1"/>
        <v>5777</v>
      </c>
      <c r="P35" s="16" t="s">
        <v>22</v>
      </c>
      <c r="Q35" s="14" t="s">
        <v>196</v>
      </c>
      <c r="R35" s="16" t="str">
        <f t="shared" si="2"/>
        <v xml:space="preserve">108-19 </v>
      </c>
      <c r="S35" s="14" t="str">
        <f t="shared" si="3"/>
        <v xml:space="preserve">mpmg_nota_fiscal_5777-2024_unid_1091_contrato_108-19 </v>
      </c>
      <c r="T35" s="14" t="s">
        <v>622</v>
      </c>
      <c r="U35" s="14" t="s">
        <v>17</v>
      </c>
      <c r="V35" s="14" t="s">
        <v>197</v>
      </c>
      <c r="W35" s="14" t="str">
        <f t="shared" si="4"/>
        <v xml:space="preserve">mpmg_nota_fiscal_5777-2024_unid_1091_contrato_108-19 </v>
      </c>
      <c r="X35" s="14" t="s">
        <v>18</v>
      </c>
      <c r="Y35" s="14" t="str">
        <f t="shared" si="5"/>
        <v>https://transparencia.mpmg.mp.br/download/notas_fiscais/prestacao_de_servicos/2024/01/mpmg_nota_fiscal_5777-2024_unid_1091_contrato_108-19 .pdf</v>
      </c>
      <c r="Z35" s="16">
        <v>5777</v>
      </c>
      <c r="AA35" s="17" t="s">
        <v>858</v>
      </c>
    </row>
    <row r="36" spans="1:27" ht="11.25" customHeight="1" x14ac:dyDescent="0.2">
      <c r="B36" s="14" t="s">
        <v>198</v>
      </c>
      <c r="C36" s="20" t="s">
        <v>215</v>
      </c>
      <c r="D36" s="16">
        <v>1091</v>
      </c>
      <c r="E36" s="16">
        <v>10</v>
      </c>
      <c r="F36" s="21" t="s">
        <v>32</v>
      </c>
      <c r="G36" s="22" t="s">
        <v>68</v>
      </c>
      <c r="H36" s="21" t="s">
        <v>117</v>
      </c>
      <c r="I36" s="23">
        <v>8</v>
      </c>
      <c r="J36" s="15">
        <f t="shared" ref="J36:J67" si="6">WORKDAY(K36,-2)</f>
        <v>45309</v>
      </c>
      <c r="K36" s="15">
        <v>45313</v>
      </c>
      <c r="L36" s="22" t="s">
        <v>523</v>
      </c>
      <c r="M36" s="24">
        <v>9743.7999999999993</v>
      </c>
      <c r="N36" s="14" t="s">
        <v>20</v>
      </c>
      <c r="O36" s="16">
        <f t="shared" ref="O36:O67" si="7">I36</f>
        <v>8</v>
      </c>
      <c r="P36" s="16" t="s">
        <v>22</v>
      </c>
      <c r="Q36" s="14" t="s">
        <v>196</v>
      </c>
      <c r="R36" s="16" t="str">
        <f t="shared" ref="R36:R67" si="8">L36</f>
        <v xml:space="preserve">073-20 </v>
      </c>
      <c r="S36" s="14" t="str">
        <f t="shared" ref="S36:S67" si="9">CONCATENATE(N36,O36,P36,Q36,R36,)</f>
        <v xml:space="preserve">mpmg_nota_fiscal_8-2024_unid_1091_contrato_073-20 </v>
      </c>
      <c r="T36" s="14" t="s">
        <v>623</v>
      </c>
      <c r="U36" s="14" t="s">
        <v>17</v>
      </c>
      <c r="V36" s="14" t="s">
        <v>197</v>
      </c>
      <c r="W36" s="14" t="str">
        <f t="shared" ref="W36:W67" si="10">T36</f>
        <v xml:space="preserve">mpmg_nota_fiscal_8-2024_unid_1091_contrato_073-20 </v>
      </c>
      <c r="X36" s="14" t="s">
        <v>18</v>
      </c>
      <c r="Y36" s="14" t="str">
        <f t="shared" ref="Y36:Y67" si="11">CONCATENATE(U36,V36,W36,X36)</f>
        <v>https://transparencia.mpmg.mp.br/download/notas_fiscais/prestacao_de_servicos/2024/01/mpmg_nota_fiscal_8-2024_unid_1091_contrato_073-20 .pdf</v>
      </c>
      <c r="Z36" s="16">
        <v>8</v>
      </c>
      <c r="AA36" s="17" t="s">
        <v>859</v>
      </c>
    </row>
    <row r="37" spans="1:27" ht="11.25" customHeight="1" x14ac:dyDescent="0.2">
      <c r="B37" s="14" t="s">
        <v>198</v>
      </c>
      <c r="C37" s="20" t="s">
        <v>216</v>
      </c>
      <c r="D37" s="16">
        <v>1091</v>
      </c>
      <c r="E37" s="16">
        <v>10</v>
      </c>
      <c r="F37" s="21" t="s">
        <v>32</v>
      </c>
      <c r="G37" s="22" t="s">
        <v>68</v>
      </c>
      <c r="H37" s="21" t="s">
        <v>420</v>
      </c>
      <c r="I37" s="23">
        <v>6</v>
      </c>
      <c r="J37" s="15">
        <f t="shared" si="6"/>
        <v>45309</v>
      </c>
      <c r="K37" s="15">
        <v>45313</v>
      </c>
      <c r="L37" s="22" t="s">
        <v>524</v>
      </c>
      <c r="M37" s="24">
        <v>9217.5</v>
      </c>
      <c r="N37" s="14" t="s">
        <v>20</v>
      </c>
      <c r="O37" s="16">
        <f t="shared" si="7"/>
        <v>6</v>
      </c>
      <c r="P37" s="16" t="s">
        <v>22</v>
      </c>
      <c r="Q37" s="14" t="s">
        <v>196</v>
      </c>
      <c r="R37" s="16" t="str">
        <f t="shared" si="8"/>
        <v xml:space="preserve">109-19 </v>
      </c>
      <c r="S37" s="14" t="str">
        <f t="shared" si="9"/>
        <v xml:space="preserve">mpmg_nota_fiscal_6-2024_unid_1091_contrato_109-19 </v>
      </c>
      <c r="T37" s="14" t="s">
        <v>624</v>
      </c>
      <c r="U37" s="14" t="s">
        <v>17</v>
      </c>
      <c r="V37" s="14" t="s">
        <v>197</v>
      </c>
      <c r="W37" s="14" t="str">
        <f t="shared" si="10"/>
        <v xml:space="preserve">mpmg_nota_fiscal_6-2024_unid_1091_contrato_109-19 </v>
      </c>
      <c r="X37" s="14" t="s">
        <v>18</v>
      </c>
      <c r="Y37" s="14" t="str">
        <f t="shared" si="11"/>
        <v>https://transparencia.mpmg.mp.br/download/notas_fiscais/prestacao_de_servicos/2024/01/mpmg_nota_fiscal_6-2024_unid_1091_contrato_109-19 .pdf</v>
      </c>
      <c r="Z37" s="16">
        <v>6</v>
      </c>
      <c r="AA37" s="17" t="s">
        <v>860</v>
      </c>
    </row>
    <row r="38" spans="1:27" ht="11.25" customHeight="1" x14ac:dyDescent="0.2">
      <c r="B38" s="14" t="s">
        <v>198</v>
      </c>
      <c r="C38" s="20" t="s">
        <v>217</v>
      </c>
      <c r="D38" s="16">
        <v>1091</v>
      </c>
      <c r="E38" s="16">
        <v>10</v>
      </c>
      <c r="F38" s="21" t="s">
        <v>41</v>
      </c>
      <c r="G38" s="22" t="s">
        <v>80</v>
      </c>
      <c r="H38" s="21" t="s">
        <v>123</v>
      </c>
      <c r="I38" s="23" t="s">
        <v>801</v>
      </c>
      <c r="J38" s="15">
        <f t="shared" si="6"/>
        <v>45309</v>
      </c>
      <c r="K38" s="15">
        <v>45313</v>
      </c>
      <c r="L38" s="22" t="s">
        <v>525</v>
      </c>
      <c r="M38" s="24">
        <v>1220</v>
      </c>
      <c r="N38" s="14" t="s">
        <v>20</v>
      </c>
      <c r="O38" s="16" t="str">
        <f t="shared" si="7"/>
        <v>RPA10</v>
      </c>
      <c r="P38" s="16" t="s">
        <v>22</v>
      </c>
      <c r="Q38" s="14" t="s">
        <v>196</v>
      </c>
      <c r="R38" s="16" t="str">
        <f t="shared" si="8"/>
        <v xml:space="preserve">019-23 </v>
      </c>
      <c r="S38" s="14" t="str">
        <f t="shared" si="9"/>
        <v xml:space="preserve">mpmg_nota_fiscal_RPA10-2024_unid_1091_contrato_019-23 </v>
      </c>
      <c r="T38" s="14" t="s">
        <v>788</v>
      </c>
      <c r="U38" s="14" t="s">
        <v>17</v>
      </c>
      <c r="V38" s="14" t="s">
        <v>197</v>
      </c>
      <c r="W38" s="14" t="str">
        <f t="shared" si="10"/>
        <v xml:space="preserve">mpmg_nota_fiscal_RPA-10-2024_unid_1091_contrato_019-23 </v>
      </c>
      <c r="X38" s="14" t="s">
        <v>18</v>
      </c>
      <c r="Y38" s="14" t="str">
        <f t="shared" si="11"/>
        <v>https://transparencia.mpmg.mp.br/download/notas_fiscais/prestacao_de_servicos/2024/01/mpmg_nota_fiscal_RPA-10-2024_unid_1091_contrato_019-23 .pdf</v>
      </c>
      <c r="Z38" s="16" t="s">
        <v>801</v>
      </c>
      <c r="AA38" s="17" t="s">
        <v>861</v>
      </c>
    </row>
    <row r="39" spans="1:27" ht="11.25" customHeight="1" x14ac:dyDescent="0.2">
      <c r="B39" s="14" t="s">
        <v>198</v>
      </c>
      <c r="C39" s="20" t="s">
        <v>220</v>
      </c>
      <c r="D39" s="16">
        <v>1091</v>
      </c>
      <c r="E39" s="16">
        <v>10</v>
      </c>
      <c r="F39" s="21" t="s">
        <v>29</v>
      </c>
      <c r="G39" s="22" t="s">
        <v>64</v>
      </c>
      <c r="H39" s="21" t="s">
        <v>113</v>
      </c>
      <c r="I39" s="23" t="s">
        <v>804</v>
      </c>
      <c r="J39" s="15">
        <f t="shared" si="6"/>
        <v>45309</v>
      </c>
      <c r="K39" s="15">
        <v>45313</v>
      </c>
      <c r="L39" s="22" t="s">
        <v>528</v>
      </c>
      <c r="M39" s="24">
        <v>490</v>
      </c>
      <c r="N39" s="14" t="s">
        <v>20</v>
      </c>
      <c r="O39" s="16" t="str">
        <f t="shared" si="7"/>
        <v>RPA01</v>
      </c>
      <c r="P39" s="16" t="s">
        <v>22</v>
      </c>
      <c r="Q39" s="14" t="s">
        <v>196</v>
      </c>
      <c r="R39" s="16" t="str">
        <f t="shared" si="8"/>
        <v xml:space="preserve">028-23 </v>
      </c>
      <c r="S39" s="14" t="str">
        <f t="shared" si="9"/>
        <v xml:space="preserve">mpmg_nota_fiscal_RPA01-2024_unid_1091_contrato_028-23 </v>
      </c>
      <c r="T39" s="14" t="s">
        <v>638</v>
      </c>
      <c r="U39" s="14" t="s">
        <v>17</v>
      </c>
      <c r="V39" s="14" t="s">
        <v>197</v>
      </c>
      <c r="W39" s="14" t="str">
        <f t="shared" si="10"/>
        <v xml:space="preserve">mpmg_nota_fiscal_RPA-01-2024_unid_1091_contrato_028-23 </v>
      </c>
      <c r="X39" s="14" t="s">
        <v>18</v>
      </c>
      <c r="Y39" s="14" t="str">
        <f t="shared" si="11"/>
        <v>https://transparencia.mpmg.mp.br/download/notas_fiscais/prestacao_de_servicos/2024/01/mpmg_nota_fiscal_RPA-01-2024_unid_1091_contrato_028-23 .pdf</v>
      </c>
      <c r="Z39" s="16" t="s">
        <v>804</v>
      </c>
      <c r="AA39" s="17" t="s">
        <v>875</v>
      </c>
    </row>
    <row r="40" spans="1:27" ht="11.25" customHeight="1" x14ac:dyDescent="0.2">
      <c r="B40" s="14" t="s">
        <v>198</v>
      </c>
      <c r="C40" s="20" t="s">
        <v>225</v>
      </c>
      <c r="D40" s="16">
        <v>1091</v>
      </c>
      <c r="E40" s="16">
        <v>10</v>
      </c>
      <c r="F40" s="21" t="s">
        <v>143</v>
      </c>
      <c r="G40" s="22" t="s">
        <v>155</v>
      </c>
      <c r="H40" s="21" t="s">
        <v>165</v>
      </c>
      <c r="I40" s="23">
        <v>1067</v>
      </c>
      <c r="J40" s="15">
        <f t="shared" si="6"/>
        <v>45309</v>
      </c>
      <c r="K40" s="15">
        <v>45313</v>
      </c>
      <c r="L40" s="22" t="s">
        <v>533</v>
      </c>
      <c r="M40" s="24">
        <v>252</v>
      </c>
      <c r="N40" s="14" t="s">
        <v>20</v>
      </c>
      <c r="O40" s="16">
        <f t="shared" si="7"/>
        <v>1067</v>
      </c>
      <c r="P40" s="16" t="s">
        <v>22</v>
      </c>
      <c r="Q40" s="14" t="s">
        <v>196</v>
      </c>
      <c r="R40" s="16" t="str">
        <f t="shared" si="8"/>
        <v xml:space="preserve">115-22 </v>
      </c>
      <c r="S40" s="14" t="str">
        <f t="shared" si="9"/>
        <v xml:space="preserve">mpmg_nota_fiscal_1067-2024_unid_1091_contrato_115-22 </v>
      </c>
      <c r="T40" s="14" t="s">
        <v>643</v>
      </c>
      <c r="U40" s="14" t="s">
        <v>17</v>
      </c>
      <c r="V40" s="14" t="s">
        <v>197</v>
      </c>
      <c r="W40" s="14" t="str">
        <f t="shared" si="10"/>
        <v xml:space="preserve">mpmg_nota_fiscal_1067-2024_unid_1091_contrato_115-22 </v>
      </c>
      <c r="X40" s="14" t="s">
        <v>18</v>
      </c>
      <c r="Y40" s="14" t="str">
        <f t="shared" si="11"/>
        <v>https://transparencia.mpmg.mp.br/download/notas_fiscais/prestacao_de_servicos/2024/01/mpmg_nota_fiscal_1067-2024_unid_1091_contrato_115-22 .pdf</v>
      </c>
      <c r="Z40" s="16">
        <v>1067</v>
      </c>
      <c r="AA40" s="17" t="s">
        <v>880</v>
      </c>
    </row>
    <row r="41" spans="1:27" ht="11.25" customHeight="1" x14ac:dyDescent="0.2">
      <c r="B41" s="14" t="s">
        <v>198</v>
      </c>
      <c r="C41" s="20" t="s">
        <v>225</v>
      </c>
      <c r="D41" s="16">
        <v>1091</v>
      </c>
      <c r="E41" s="16">
        <v>10</v>
      </c>
      <c r="F41" s="21" t="s">
        <v>143</v>
      </c>
      <c r="G41" s="22" t="s">
        <v>155</v>
      </c>
      <c r="H41" s="21" t="s">
        <v>165</v>
      </c>
      <c r="I41" s="23">
        <v>1079</v>
      </c>
      <c r="J41" s="15">
        <f t="shared" si="6"/>
        <v>45309</v>
      </c>
      <c r="K41" s="15">
        <v>45313</v>
      </c>
      <c r="L41" s="22" t="s">
        <v>533</v>
      </c>
      <c r="M41" s="24">
        <v>252</v>
      </c>
      <c r="N41" s="14" t="s">
        <v>20</v>
      </c>
      <c r="O41" s="16">
        <f t="shared" si="7"/>
        <v>1079</v>
      </c>
      <c r="P41" s="16" t="s">
        <v>22</v>
      </c>
      <c r="Q41" s="14" t="s">
        <v>196</v>
      </c>
      <c r="R41" s="16" t="str">
        <f t="shared" si="8"/>
        <v xml:space="preserve">115-22 </v>
      </c>
      <c r="S41" s="14" t="str">
        <f t="shared" si="9"/>
        <v xml:space="preserve">mpmg_nota_fiscal_1079-2024_unid_1091_contrato_115-22 </v>
      </c>
      <c r="T41" s="14" t="s">
        <v>644</v>
      </c>
      <c r="U41" s="14" t="s">
        <v>17</v>
      </c>
      <c r="V41" s="14" t="s">
        <v>197</v>
      </c>
      <c r="W41" s="14" t="str">
        <f t="shared" si="10"/>
        <v xml:space="preserve">mpmg_nota_fiscal_1079-2024_unid_1091_contrato_115-22 </v>
      </c>
      <c r="X41" s="14" t="s">
        <v>18</v>
      </c>
      <c r="Y41" s="14" t="str">
        <f t="shared" si="11"/>
        <v>https://transparencia.mpmg.mp.br/download/notas_fiscais/prestacao_de_servicos/2024/01/mpmg_nota_fiscal_1079-2024_unid_1091_contrato_115-22 .pdf</v>
      </c>
      <c r="Z41" s="16">
        <v>1079</v>
      </c>
      <c r="AA41" s="17" t="s">
        <v>881</v>
      </c>
    </row>
    <row r="42" spans="1:27" ht="11.25" customHeight="1" x14ac:dyDescent="0.2">
      <c r="B42" s="14" t="s">
        <v>198</v>
      </c>
      <c r="C42" s="20" t="s">
        <v>225</v>
      </c>
      <c r="D42" s="16">
        <v>1091</v>
      </c>
      <c r="E42" s="16">
        <v>10</v>
      </c>
      <c r="F42" s="21" t="s">
        <v>143</v>
      </c>
      <c r="G42" s="22" t="s">
        <v>155</v>
      </c>
      <c r="H42" s="21" t="s">
        <v>165</v>
      </c>
      <c r="I42" s="23">
        <v>1080</v>
      </c>
      <c r="J42" s="15">
        <f t="shared" si="6"/>
        <v>45309</v>
      </c>
      <c r="K42" s="15">
        <v>45313</v>
      </c>
      <c r="L42" s="22" t="s">
        <v>533</v>
      </c>
      <c r="M42" s="24">
        <v>252</v>
      </c>
      <c r="N42" s="14" t="s">
        <v>20</v>
      </c>
      <c r="O42" s="16">
        <f t="shared" si="7"/>
        <v>1080</v>
      </c>
      <c r="P42" s="16" t="s">
        <v>22</v>
      </c>
      <c r="Q42" s="14" t="s">
        <v>196</v>
      </c>
      <c r="R42" s="16" t="str">
        <f t="shared" si="8"/>
        <v xml:space="preserve">115-22 </v>
      </c>
      <c r="S42" s="14" t="str">
        <f t="shared" si="9"/>
        <v xml:space="preserve">mpmg_nota_fiscal_1080-2024_unid_1091_contrato_115-22 </v>
      </c>
      <c r="T42" s="14" t="s">
        <v>645</v>
      </c>
      <c r="U42" s="14" t="s">
        <v>17</v>
      </c>
      <c r="V42" s="14" t="s">
        <v>197</v>
      </c>
      <c r="W42" s="14" t="str">
        <f t="shared" si="10"/>
        <v xml:space="preserve">mpmg_nota_fiscal_1080-2024_unid_1091_contrato_115-22 </v>
      </c>
      <c r="X42" s="14" t="s">
        <v>18</v>
      </c>
      <c r="Y42" s="14" t="str">
        <f t="shared" si="11"/>
        <v>https://transparencia.mpmg.mp.br/download/notas_fiscais/prestacao_de_servicos/2024/01/mpmg_nota_fiscal_1080-2024_unid_1091_contrato_115-22 .pdf</v>
      </c>
      <c r="Z42" s="16">
        <v>1080</v>
      </c>
      <c r="AA42" s="17" t="s">
        <v>882</v>
      </c>
    </row>
    <row r="43" spans="1:27" ht="11.25" customHeight="1" x14ac:dyDescent="0.2">
      <c r="B43" s="14" t="s">
        <v>198</v>
      </c>
      <c r="C43" s="20" t="s">
        <v>225</v>
      </c>
      <c r="D43" s="16">
        <v>1091</v>
      </c>
      <c r="E43" s="16">
        <v>10</v>
      </c>
      <c r="F43" s="21" t="s">
        <v>143</v>
      </c>
      <c r="G43" s="22" t="s">
        <v>155</v>
      </c>
      <c r="H43" s="21" t="s">
        <v>165</v>
      </c>
      <c r="I43" s="23">
        <v>17</v>
      </c>
      <c r="J43" s="15">
        <f t="shared" si="6"/>
        <v>45309</v>
      </c>
      <c r="K43" s="15">
        <v>45313</v>
      </c>
      <c r="L43" s="22" t="s">
        <v>533</v>
      </c>
      <c r="M43" s="24">
        <v>252</v>
      </c>
      <c r="N43" s="14" t="s">
        <v>20</v>
      </c>
      <c r="O43" s="16">
        <f t="shared" si="7"/>
        <v>17</v>
      </c>
      <c r="P43" s="16" t="s">
        <v>22</v>
      </c>
      <c r="Q43" s="14" t="s">
        <v>196</v>
      </c>
      <c r="R43" s="16" t="str">
        <f t="shared" si="8"/>
        <v xml:space="preserve">115-22 </v>
      </c>
      <c r="S43" s="14" t="str">
        <f t="shared" si="9"/>
        <v xml:space="preserve">mpmg_nota_fiscal_17-2024_unid_1091_contrato_115-22 </v>
      </c>
      <c r="T43" s="14" t="s">
        <v>646</v>
      </c>
      <c r="U43" s="14" t="s">
        <v>17</v>
      </c>
      <c r="V43" s="14" t="s">
        <v>197</v>
      </c>
      <c r="W43" s="14" t="str">
        <f t="shared" si="10"/>
        <v xml:space="preserve">mpmg_nota_fiscal_17-2024_unid_1091_contrato_115-22 </v>
      </c>
      <c r="X43" s="14" t="s">
        <v>18</v>
      </c>
      <c r="Y43" s="14" t="str">
        <f t="shared" si="11"/>
        <v>https://transparencia.mpmg.mp.br/download/notas_fiscais/prestacao_de_servicos/2024/01/mpmg_nota_fiscal_17-2024_unid_1091_contrato_115-22 .pdf</v>
      </c>
      <c r="Z43" s="16">
        <v>17</v>
      </c>
      <c r="AA43" s="17" t="s">
        <v>883</v>
      </c>
    </row>
    <row r="44" spans="1:27" ht="11.25" customHeight="1" x14ac:dyDescent="0.2">
      <c r="B44" s="14" t="s">
        <v>198</v>
      </c>
      <c r="C44" s="20" t="s">
        <v>226</v>
      </c>
      <c r="D44" s="16">
        <v>1091</v>
      </c>
      <c r="E44" s="16">
        <v>60</v>
      </c>
      <c r="F44" s="21" t="s">
        <v>147</v>
      </c>
      <c r="G44" s="22" t="s">
        <v>157</v>
      </c>
      <c r="H44" s="21" t="s">
        <v>425</v>
      </c>
      <c r="I44" s="23">
        <v>1</v>
      </c>
      <c r="J44" s="15">
        <f t="shared" si="6"/>
        <v>45309</v>
      </c>
      <c r="K44" s="15">
        <v>45313</v>
      </c>
      <c r="L44" s="22" t="s">
        <v>534</v>
      </c>
      <c r="M44" s="24">
        <v>480296.96000000002</v>
      </c>
      <c r="N44" s="14" t="s">
        <v>20</v>
      </c>
      <c r="O44" s="16">
        <f t="shared" si="7"/>
        <v>1</v>
      </c>
      <c r="P44" s="16" t="s">
        <v>22</v>
      </c>
      <c r="Q44" s="14" t="s">
        <v>196</v>
      </c>
      <c r="R44" s="16" t="str">
        <f t="shared" si="8"/>
        <v xml:space="preserve">108-22 </v>
      </c>
      <c r="S44" s="14" t="str">
        <f t="shared" si="9"/>
        <v xml:space="preserve">mpmg_nota_fiscal_1-2024_unid_1091_contrato_108-22 </v>
      </c>
      <c r="T44" s="14" t="s">
        <v>647</v>
      </c>
      <c r="U44" s="14" t="s">
        <v>17</v>
      </c>
      <c r="V44" s="14" t="s">
        <v>197</v>
      </c>
      <c r="W44" s="14" t="str">
        <f t="shared" si="10"/>
        <v xml:space="preserve">mpmg_nota_fiscal_1-2024_unid_1091_contrato_108-22 </v>
      </c>
      <c r="X44" s="14" t="s">
        <v>18</v>
      </c>
      <c r="Y44" s="14" t="str">
        <f t="shared" si="11"/>
        <v>https://transparencia.mpmg.mp.br/download/notas_fiscais/prestacao_de_servicos/2024/01/mpmg_nota_fiscal_1-2024_unid_1091_contrato_108-22 .pdf</v>
      </c>
      <c r="Z44" s="16">
        <v>1</v>
      </c>
      <c r="AA44" s="17" t="s">
        <v>884</v>
      </c>
    </row>
    <row r="45" spans="1:27" ht="11.25" customHeight="1" x14ac:dyDescent="0.2">
      <c r="B45" s="14" t="s">
        <v>198</v>
      </c>
      <c r="C45" s="20" t="s">
        <v>227</v>
      </c>
      <c r="D45" s="16">
        <v>1091</v>
      </c>
      <c r="E45" s="16">
        <v>10</v>
      </c>
      <c r="F45" s="21" t="s">
        <v>186</v>
      </c>
      <c r="G45" s="22" t="s">
        <v>355</v>
      </c>
      <c r="H45" s="21" t="s">
        <v>119</v>
      </c>
      <c r="I45" s="23">
        <v>16</v>
      </c>
      <c r="J45" s="15">
        <f t="shared" si="6"/>
        <v>45309</v>
      </c>
      <c r="K45" s="15">
        <v>45313</v>
      </c>
      <c r="L45" s="28" t="s">
        <v>535</v>
      </c>
      <c r="M45" s="24">
        <v>3600</v>
      </c>
      <c r="N45" s="14" t="s">
        <v>20</v>
      </c>
      <c r="O45" s="16">
        <f t="shared" si="7"/>
        <v>16</v>
      </c>
      <c r="P45" s="16" t="s">
        <v>22</v>
      </c>
      <c r="Q45" s="14" t="s">
        <v>196</v>
      </c>
      <c r="R45" s="16" t="str">
        <f t="shared" si="8"/>
        <v xml:space="preserve">075-22 </v>
      </c>
      <c r="S45" s="14" t="str">
        <f t="shared" si="9"/>
        <v xml:space="preserve">mpmg_nota_fiscal_16-2024_unid_1091_contrato_075-22 </v>
      </c>
      <c r="T45" s="14" t="s">
        <v>648</v>
      </c>
      <c r="U45" s="14" t="s">
        <v>17</v>
      </c>
      <c r="V45" s="14" t="s">
        <v>197</v>
      </c>
      <c r="W45" s="14" t="str">
        <f t="shared" si="10"/>
        <v xml:space="preserve">mpmg_nota_fiscal_16-2024_unid_1091_contrato_075-22 </v>
      </c>
      <c r="X45" s="14" t="s">
        <v>18</v>
      </c>
      <c r="Y45" s="14" t="str">
        <f t="shared" si="11"/>
        <v>https://transparencia.mpmg.mp.br/download/notas_fiscais/prestacao_de_servicos/2024/01/mpmg_nota_fiscal_16-2024_unid_1091_contrato_075-22 .pdf</v>
      </c>
      <c r="Z45" s="16">
        <v>16</v>
      </c>
      <c r="AA45" s="17" t="s">
        <v>885</v>
      </c>
    </row>
    <row r="46" spans="1:27" ht="11.25" customHeight="1" x14ac:dyDescent="0.2">
      <c r="A46" s="26" t="s">
        <v>25</v>
      </c>
      <c r="B46" s="14" t="s">
        <v>198</v>
      </c>
      <c r="C46" s="20" t="s">
        <v>228</v>
      </c>
      <c r="D46" s="16">
        <v>1091</v>
      </c>
      <c r="E46" s="16">
        <v>10</v>
      </c>
      <c r="F46" s="21" t="s">
        <v>356</v>
      </c>
      <c r="G46" s="22" t="s">
        <v>357</v>
      </c>
      <c r="H46" s="21" t="s">
        <v>426</v>
      </c>
      <c r="I46" s="23">
        <v>7931</v>
      </c>
      <c r="J46" s="15">
        <f t="shared" si="6"/>
        <v>45309</v>
      </c>
      <c r="K46" s="15">
        <v>45313</v>
      </c>
      <c r="L46" s="22" t="s">
        <v>493</v>
      </c>
      <c r="M46" s="24">
        <v>17955</v>
      </c>
      <c r="N46" s="14" t="s">
        <v>20</v>
      </c>
      <c r="O46" s="16">
        <f t="shared" si="7"/>
        <v>7931</v>
      </c>
      <c r="P46" s="16" t="s">
        <v>22</v>
      </c>
      <c r="Q46" s="14" t="s">
        <v>196</v>
      </c>
      <c r="R46" s="16" t="str">
        <f t="shared" si="8"/>
        <v>19.16.3901.0141379.2023.66</v>
      </c>
      <c r="S46" s="14" t="str">
        <f t="shared" si="9"/>
        <v>mpmg_nota_fiscal_7931-2024_unid_1091_contrato_19.16.3901.0141379.2023.66</v>
      </c>
      <c r="T46" s="14" t="s">
        <v>649</v>
      </c>
      <c r="U46" s="14" t="s">
        <v>17</v>
      </c>
      <c r="V46" s="14" t="s">
        <v>197</v>
      </c>
      <c r="W46" s="14" t="str">
        <f t="shared" si="10"/>
        <v>mpmg_nota_fiscal_7931-2024_unid_1091_contrato_19.16.3901.0141379.2023.66</v>
      </c>
      <c r="X46" s="14" t="s">
        <v>18</v>
      </c>
      <c r="Y46" s="14" t="str">
        <f t="shared" si="11"/>
        <v>https://transparencia.mpmg.mp.br/download/notas_fiscais/prestacao_de_servicos/2024/01/mpmg_nota_fiscal_7931-2024_unid_1091_contrato_19.16.3901.0141379.2023.66.pdf</v>
      </c>
      <c r="Z46" s="16">
        <v>7931</v>
      </c>
      <c r="AA46" s="17" t="s">
        <v>815</v>
      </c>
    </row>
    <row r="47" spans="1:27" ht="11.25" customHeight="1" x14ac:dyDescent="0.2">
      <c r="B47" s="14" t="s">
        <v>198</v>
      </c>
      <c r="C47" s="20" t="s">
        <v>231</v>
      </c>
      <c r="D47" s="16">
        <v>1091</v>
      </c>
      <c r="E47" s="16">
        <v>10</v>
      </c>
      <c r="F47" s="21" t="s">
        <v>49</v>
      </c>
      <c r="G47" s="22" t="s">
        <v>92</v>
      </c>
      <c r="H47" s="21" t="s">
        <v>429</v>
      </c>
      <c r="I47" s="23">
        <v>598004</v>
      </c>
      <c r="J47" s="15">
        <f t="shared" si="6"/>
        <v>45309</v>
      </c>
      <c r="K47" s="15">
        <v>45313</v>
      </c>
      <c r="L47" s="22" t="s">
        <v>495</v>
      </c>
      <c r="M47" s="24">
        <v>9776.75</v>
      </c>
      <c r="N47" s="14" t="s">
        <v>20</v>
      </c>
      <c r="O47" s="16">
        <f t="shared" si="7"/>
        <v>598004</v>
      </c>
      <c r="P47" s="16" t="s">
        <v>22</v>
      </c>
      <c r="Q47" s="14" t="s">
        <v>196</v>
      </c>
      <c r="R47" s="16" t="str">
        <f t="shared" si="8"/>
        <v>19.16.3688.0064796.2023.52</v>
      </c>
      <c r="S47" s="14" t="str">
        <f t="shared" si="9"/>
        <v>mpmg_nota_fiscal_598004-2024_unid_1091_contrato_19.16.3688.0064796.2023.52</v>
      </c>
      <c r="T47" s="14" t="s">
        <v>652</v>
      </c>
      <c r="U47" s="14" t="s">
        <v>17</v>
      </c>
      <c r="V47" s="14" t="s">
        <v>197</v>
      </c>
      <c r="W47" s="14" t="str">
        <f t="shared" si="10"/>
        <v>mpmg_nota_fiscal_598004-2024_unid_1091_contrato_19.16.3688.0064796.2023.52</v>
      </c>
      <c r="X47" s="14" t="s">
        <v>18</v>
      </c>
      <c r="Y47" s="14" t="str">
        <f t="shared" si="11"/>
        <v>https://transparencia.mpmg.mp.br/download/notas_fiscais/prestacao_de_servicos/2024/01/mpmg_nota_fiscal_598004-2024_unid_1091_contrato_19.16.3688.0064796.2023.52.pdf</v>
      </c>
      <c r="Z47" s="16">
        <v>598004</v>
      </c>
      <c r="AA47" s="17" t="s">
        <v>818</v>
      </c>
    </row>
    <row r="48" spans="1:27" ht="11.25" customHeight="1" x14ac:dyDescent="0.2">
      <c r="B48" s="14" t="s">
        <v>198</v>
      </c>
      <c r="C48" s="20" t="s">
        <v>235</v>
      </c>
      <c r="D48" s="16">
        <v>1091</v>
      </c>
      <c r="E48" s="16">
        <v>10</v>
      </c>
      <c r="F48" s="21" t="s">
        <v>354</v>
      </c>
      <c r="G48" s="22" t="s">
        <v>176</v>
      </c>
      <c r="H48" s="21" t="s">
        <v>433</v>
      </c>
      <c r="I48" s="23">
        <v>203984</v>
      </c>
      <c r="J48" s="15">
        <f t="shared" si="6"/>
        <v>45309</v>
      </c>
      <c r="K48" s="15">
        <v>45313</v>
      </c>
      <c r="L48" s="22" t="s">
        <v>538</v>
      </c>
      <c r="M48" s="24">
        <v>2186.08</v>
      </c>
      <c r="N48" s="14" t="s">
        <v>20</v>
      </c>
      <c r="O48" s="16">
        <f t="shared" si="7"/>
        <v>203984</v>
      </c>
      <c r="P48" s="16" t="s">
        <v>22</v>
      </c>
      <c r="Q48" s="14" t="s">
        <v>196</v>
      </c>
      <c r="R48" s="16" t="str">
        <f t="shared" si="8"/>
        <v xml:space="preserve">008-21 </v>
      </c>
      <c r="S48" s="14" t="str">
        <f t="shared" si="9"/>
        <v xml:space="preserve">mpmg_nota_fiscal_203984-2024_unid_1091_contrato_008-21 </v>
      </c>
      <c r="T48" s="14" t="s">
        <v>656</v>
      </c>
      <c r="U48" s="14" t="s">
        <v>17</v>
      </c>
      <c r="V48" s="14" t="s">
        <v>197</v>
      </c>
      <c r="W48" s="14" t="str">
        <f t="shared" si="10"/>
        <v xml:space="preserve">mpmg_nota_fiscal_203984-2024_unid_1091_contrato_008-21 </v>
      </c>
      <c r="X48" s="14" t="s">
        <v>18</v>
      </c>
      <c r="Y48" s="14" t="str">
        <f t="shared" si="11"/>
        <v>https://transparencia.mpmg.mp.br/download/notas_fiscais/prestacao_de_servicos/2024/01/mpmg_nota_fiscal_203984-2024_unid_1091_contrato_008-21 .pdf</v>
      </c>
      <c r="Z48" s="16">
        <v>203984</v>
      </c>
      <c r="AA48" s="17" t="s">
        <v>888</v>
      </c>
    </row>
    <row r="49" spans="2:27" ht="11.25" customHeight="1" x14ac:dyDescent="0.2">
      <c r="B49" s="14" t="s">
        <v>198</v>
      </c>
      <c r="C49" s="20" t="s">
        <v>239</v>
      </c>
      <c r="D49" s="16">
        <v>1091</v>
      </c>
      <c r="E49" s="16">
        <v>10</v>
      </c>
      <c r="F49" s="21" t="s">
        <v>365</v>
      </c>
      <c r="G49" s="22" t="s">
        <v>107</v>
      </c>
      <c r="H49" s="21" t="s">
        <v>135</v>
      </c>
      <c r="I49" s="23">
        <v>5226</v>
      </c>
      <c r="J49" s="15">
        <f t="shared" si="6"/>
        <v>45309</v>
      </c>
      <c r="K49" s="15">
        <v>45313</v>
      </c>
      <c r="L49" s="22" t="s">
        <v>541</v>
      </c>
      <c r="M49" s="24">
        <v>4331.97</v>
      </c>
      <c r="N49" s="14" t="s">
        <v>20</v>
      </c>
      <c r="O49" s="16">
        <f t="shared" si="7"/>
        <v>5226</v>
      </c>
      <c r="P49" s="16" t="s">
        <v>22</v>
      </c>
      <c r="Q49" s="14" t="s">
        <v>196</v>
      </c>
      <c r="R49" s="16" t="str">
        <f t="shared" si="8"/>
        <v xml:space="preserve">156-21 </v>
      </c>
      <c r="S49" s="14" t="str">
        <f t="shared" si="9"/>
        <v xml:space="preserve">mpmg_nota_fiscal_5226-2024_unid_1091_contrato_156-21 </v>
      </c>
      <c r="T49" s="14" t="s">
        <v>661</v>
      </c>
      <c r="U49" s="14" t="s">
        <v>17</v>
      </c>
      <c r="V49" s="14" t="s">
        <v>197</v>
      </c>
      <c r="W49" s="14" t="str">
        <f t="shared" si="10"/>
        <v xml:space="preserve">mpmg_nota_fiscal_5226-2024_unid_1091_contrato_156-21 </v>
      </c>
      <c r="X49" s="14" t="s">
        <v>18</v>
      </c>
      <c r="Y49" s="14" t="str">
        <f t="shared" si="11"/>
        <v>https://transparencia.mpmg.mp.br/download/notas_fiscais/prestacao_de_servicos/2024/01/mpmg_nota_fiscal_5226-2024_unid_1091_contrato_156-21 .pdf</v>
      </c>
      <c r="Z49" s="16">
        <v>5226</v>
      </c>
      <c r="AA49" s="17" t="s">
        <v>893</v>
      </c>
    </row>
    <row r="50" spans="2:27" ht="11.25" customHeight="1" x14ac:dyDescent="0.2">
      <c r="B50" s="14" t="s">
        <v>198</v>
      </c>
      <c r="C50" s="20" t="s">
        <v>242</v>
      </c>
      <c r="D50" s="16">
        <v>1091</v>
      </c>
      <c r="E50" s="16">
        <v>10</v>
      </c>
      <c r="F50" s="21" t="s">
        <v>51</v>
      </c>
      <c r="G50" s="22" t="s">
        <v>95</v>
      </c>
      <c r="H50" s="21" t="s">
        <v>437</v>
      </c>
      <c r="I50" s="23">
        <v>10280</v>
      </c>
      <c r="J50" s="15">
        <f t="shared" si="6"/>
        <v>45309</v>
      </c>
      <c r="K50" s="15">
        <v>45312</v>
      </c>
      <c r="L50" s="22" t="s">
        <v>544</v>
      </c>
      <c r="M50" s="24">
        <v>195</v>
      </c>
      <c r="N50" s="14" t="s">
        <v>20</v>
      </c>
      <c r="O50" s="16">
        <f t="shared" si="7"/>
        <v>10280</v>
      </c>
      <c r="P50" s="16" t="s">
        <v>22</v>
      </c>
      <c r="Q50" s="14" t="s">
        <v>196</v>
      </c>
      <c r="R50" s="16" t="str">
        <f t="shared" si="8"/>
        <v xml:space="preserve">118-22 </v>
      </c>
      <c r="S50" s="14" t="str">
        <f t="shared" si="9"/>
        <v xml:space="preserve">mpmg_nota_fiscal_10280-2024_unid_1091_contrato_118-22 </v>
      </c>
      <c r="T50" s="14" t="s">
        <v>665</v>
      </c>
      <c r="U50" s="14" t="s">
        <v>17</v>
      </c>
      <c r="V50" s="14" t="s">
        <v>197</v>
      </c>
      <c r="W50" s="14" t="str">
        <f t="shared" si="10"/>
        <v xml:space="preserve">mpmg_nota_fiscal_10280-2024_unid_1091_contrato_118-22 </v>
      </c>
      <c r="X50" s="14" t="s">
        <v>18</v>
      </c>
      <c r="Y50" s="14" t="str">
        <f t="shared" si="11"/>
        <v>https://transparencia.mpmg.mp.br/download/notas_fiscais/prestacao_de_servicos/2024/01/mpmg_nota_fiscal_10280-2024_unid_1091_contrato_118-22 .pdf</v>
      </c>
      <c r="Z50" s="16">
        <v>10280</v>
      </c>
      <c r="AA50" s="17" t="s">
        <v>897</v>
      </c>
    </row>
    <row r="51" spans="2:27" ht="11.25" customHeight="1" x14ac:dyDescent="0.2">
      <c r="B51" s="14" t="s">
        <v>198</v>
      </c>
      <c r="C51" s="20" t="s">
        <v>249</v>
      </c>
      <c r="D51" s="16">
        <v>1091</v>
      </c>
      <c r="E51" s="16">
        <v>10</v>
      </c>
      <c r="F51" s="21" t="s">
        <v>47</v>
      </c>
      <c r="G51" s="22" t="s">
        <v>90</v>
      </c>
      <c r="H51" s="21" t="s">
        <v>442</v>
      </c>
      <c r="I51" s="23">
        <v>2</v>
      </c>
      <c r="J51" s="15">
        <f t="shared" si="6"/>
        <v>45309</v>
      </c>
      <c r="K51" s="15">
        <v>45313</v>
      </c>
      <c r="L51" s="22" t="s">
        <v>548</v>
      </c>
      <c r="M51" s="24">
        <v>22229.24</v>
      </c>
      <c r="N51" s="14" t="s">
        <v>20</v>
      </c>
      <c r="O51" s="16">
        <f t="shared" si="7"/>
        <v>2</v>
      </c>
      <c r="P51" s="16" t="s">
        <v>22</v>
      </c>
      <c r="Q51" s="14" t="s">
        <v>196</v>
      </c>
      <c r="R51" s="16" t="str">
        <f t="shared" si="8"/>
        <v xml:space="preserve">184-20 </v>
      </c>
      <c r="S51" s="14" t="str">
        <f t="shared" si="9"/>
        <v xml:space="preserve">mpmg_nota_fiscal_2-2024_unid_1091_contrato_184-20 </v>
      </c>
      <c r="T51" s="14" t="s">
        <v>672</v>
      </c>
      <c r="U51" s="14" t="s">
        <v>17</v>
      </c>
      <c r="V51" s="14" t="s">
        <v>197</v>
      </c>
      <c r="W51" s="14" t="str">
        <f t="shared" si="10"/>
        <v xml:space="preserve">mpmg_nota_fiscal_2-2024_unid_1091_contrato_184-20 </v>
      </c>
      <c r="X51" s="14" t="s">
        <v>18</v>
      </c>
      <c r="Y51" s="14" t="str">
        <f t="shared" si="11"/>
        <v>https://transparencia.mpmg.mp.br/download/notas_fiscais/prestacao_de_servicos/2024/01/mpmg_nota_fiscal_2-2024_unid_1091_contrato_184-20 .pdf</v>
      </c>
      <c r="Z51" s="16">
        <v>2</v>
      </c>
      <c r="AA51" s="17" t="s">
        <v>902</v>
      </c>
    </row>
    <row r="52" spans="2:27" ht="11.25" customHeight="1" x14ac:dyDescent="0.2">
      <c r="B52" s="14" t="s">
        <v>198</v>
      </c>
      <c r="C52" s="20" t="s">
        <v>250</v>
      </c>
      <c r="D52" s="16">
        <v>1091</v>
      </c>
      <c r="E52" s="16">
        <v>10</v>
      </c>
      <c r="F52" s="21" t="s">
        <v>44</v>
      </c>
      <c r="G52" s="22" t="s">
        <v>86</v>
      </c>
      <c r="H52" s="21" t="s">
        <v>443</v>
      </c>
      <c r="I52" s="23">
        <v>423</v>
      </c>
      <c r="J52" s="15">
        <f t="shared" si="6"/>
        <v>45309</v>
      </c>
      <c r="K52" s="15">
        <v>45313</v>
      </c>
      <c r="L52" s="22" t="s">
        <v>549</v>
      </c>
      <c r="M52" s="24">
        <v>229.33</v>
      </c>
      <c r="N52" s="14" t="s">
        <v>20</v>
      </c>
      <c r="O52" s="16">
        <f t="shared" si="7"/>
        <v>423</v>
      </c>
      <c r="P52" s="16" t="s">
        <v>22</v>
      </c>
      <c r="Q52" s="14" t="s">
        <v>196</v>
      </c>
      <c r="R52" s="16" t="str">
        <f t="shared" si="8"/>
        <v xml:space="preserve">062-21 </v>
      </c>
      <c r="S52" s="14" t="str">
        <f t="shared" si="9"/>
        <v xml:space="preserve">mpmg_nota_fiscal_423-2024_unid_1091_contrato_062-21 </v>
      </c>
      <c r="T52" s="14" t="s">
        <v>791</v>
      </c>
      <c r="U52" s="14" t="s">
        <v>17</v>
      </c>
      <c r="V52" s="14" t="s">
        <v>197</v>
      </c>
      <c r="W52" s="14" t="str">
        <f t="shared" si="10"/>
        <v xml:space="preserve">mpmg_nota_fiscal_423-2024_unid_1091_contrato_062-21 </v>
      </c>
      <c r="X52" s="14" t="s">
        <v>18</v>
      </c>
      <c r="Y52" s="14" t="str">
        <f t="shared" si="11"/>
        <v>https://transparencia.mpmg.mp.br/download/notas_fiscais/prestacao_de_servicos/2024/01/mpmg_nota_fiscal_423-2024_unid_1091_contrato_062-21 .pdf</v>
      </c>
      <c r="Z52" s="16">
        <v>423</v>
      </c>
      <c r="AA52" s="17" t="s">
        <v>903</v>
      </c>
    </row>
    <row r="53" spans="2:27" ht="11.25" customHeight="1" x14ac:dyDescent="0.2">
      <c r="B53" s="14" t="s">
        <v>198</v>
      </c>
      <c r="C53" s="20" t="s">
        <v>210</v>
      </c>
      <c r="D53" s="16">
        <v>1091</v>
      </c>
      <c r="E53" s="16">
        <v>10</v>
      </c>
      <c r="F53" s="21" t="s">
        <v>59</v>
      </c>
      <c r="G53" s="22" t="s">
        <v>109</v>
      </c>
      <c r="H53" s="21" t="s">
        <v>112</v>
      </c>
      <c r="I53" s="23">
        <v>20</v>
      </c>
      <c r="J53" s="15">
        <f t="shared" si="6"/>
        <v>45310</v>
      </c>
      <c r="K53" s="15">
        <v>45314</v>
      </c>
      <c r="L53" s="22" t="s">
        <v>517</v>
      </c>
      <c r="M53" s="24">
        <v>140</v>
      </c>
      <c r="N53" s="14" t="s">
        <v>20</v>
      </c>
      <c r="O53" s="16">
        <f t="shared" si="7"/>
        <v>20</v>
      </c>
      <c r="P53" s="16" t="s">
        <v>22</v>
      </c>
      <c r="Q53" s="14" t="s">
        <v>196</v>
      </c>
      <c r="R53" s="16" t="str">
        <f t="shared" si="8"/>
        <v xml:space="preserve">033-21 </v>
      </c>
      <c r="S53" s="14" t="str">
        <f t="shared" si="9"/>
        <v xml:space="preserve">mpmg_nota_fiscal_20-2024_unid_1091_contrato_033-21 </v>
      </c>
      <c r="T53" s="14" t="s">
        <v>616</v>
      </c>
      <c r="U53" s="14" t="s">
        <v>17</v>
      </c>
      <c r="V53" s="14" t="s">
        <v>197</v>
      </c>
      <c r="W53" s="14" t="str">
        <f t="shared" si="10"/>
        <v xml:space="preserve">mpmg_nota_fiscal_20-2024_unid_1091_contrato_033-21 </v>
      </c>
      <c r="X53" s="14" t="s">
        <v>18</v>
      </c>
      <c r="Y53" s="14" t="str">
        <f t="shared" si="11"/>
        <v>https://transparencia.mpmg.mp.br/download/notas_fiscais/prestacao_de_servicos/2024/01/mpmg_nota_fiscal_20-2024_unid_1091_contrato_033-21 .pdf</v>
      </c>
      <c r="Z53" s="16">
        <v>20</v>
      </c>
      <c r="AA53" s="17" t="s">
        <v>853</v>
      </c>
    </row>
    <row r="54" spans="2:27" ht="11.25" customHeight="1" x14ac:dyDescent="0.2">
      <c r="B54" s="14" t="s">
        <v>198</v>
      </c>
      <c r="C54" s="20" t="s">
        <v>232</v>
      </c>
      <c r="D54" s="16">
        <v>1091</v>
      </c>
      <c r="E54" s="16">
        <v>10</v>
      </c>
      <c r="F54" s="21" t="s">
        <v>361</v>
      </c>
      <c r="G54" s="22" t="s">
        <v>362</v>
      </c>
      <c r="H54" s="21" t="s">
        <v>430</v>
      </c>
      <c r="I54" s="23">
        <v>16</v>
      </c>
      <c r="J54" s="15">
        <f t="shared" si="6"/>
        <v>45310</v>
      </c>
      <c r="K54" s="15">
        <v>45314</v>
      </c>
      <c r="L54" s="22" t="s">
        <v>494</v>
      </c>
      <c r="M54" s="24">
        <v>2100</v>
      </c>
      <c r="N54" s="14" t="s">
        <v>20</v>
      </c>
      <c r="O54" s="16">
        <f t="shared" si="7"/>
        <v>16</v>
      </c>
      <c r="P54" s="16" t="s">
        <v>22</v>
      </c>
      <c r="Q54" s="14" t="s">
        <v>196</v>
      </c>
      <c r="R54" s="16" t="str">
        <f t="shared" si="8"/>
        <v>19.16.3900.0162924.2022.78</v>
      </c>
      <c r="S54" s="14" t="str">
        <f t="shared" si="9"/>
        <v>mpmg_nota_fiscal_16-2024_unid_1091_contrato_19.16.3900.0162924.2022.78</v>
      </c>
      <c r="T54" s="14" t="s">
        <v>653</v>
      </c>
      <c r="U54" s="14" t="s">
        <v>17</v>
      </c>
      <c r="V54" s="14" t="s">
        <v>197</v>
      </c>
      <c r="W54" s="14" t="str">
        <f t="shared" si="10"/>
        <v>mpmg_nota_fiscal_16-2024_unid_1091_contrato_19.16.3900.0162924.2022.78</v>
      </c>
      <c r="X54" s="14" t="s">
        <v>18</v>
      </c>
      <c r="Y54" s="14" t="str">
        <f t="shared" si="11"/>
        <v>https://transparencia.mpmg.mp.br/download/notas_fiscais/prestacao_de_servicos/2024/01/mpmg_nota_fiscal_16-2024_unid_1091_contrato_19.16.3900.0162924.2022.78.pdf</v>
      </c>
      <c r="Z54" s="16">
        <v>16</v>
      </c>
      <c r="AA54" s="17" t="s">
        <v>819</v>
      </c>
    </row>
    <row r="55" spans="2:27" ht="11.25" customHeight="1" x14ac:dyDescent="0.2">
      <c r="B55" s="14" t="s">
        <v>198</v>
      </c>
      <c r="C55" s="20" t="s">
        <v>244</v>
      </c>
      <c r="D55" s="16">
        <v>1091</v>
      </c>
      <c r="E55" s="16">
        <v>10</v>
      </c>
      <c r="F55" s="21" t="s">
        <v>368</v>
      </c>
      <c r="G55" s="22" t="s">
        <v>790</v>
      </c>
      <c r="H55" s="21" t="s">
        <v>438</v>
      </c>
      <c r="I55" s="23">
        <v>1131</v>
      </c>
      <c r="J55" s="15">
        <f t="shared" si="6"/>
        <v>45310</v>
      </c>
      <c r="K55" s="15">
        <v>45314</v>
      </c>
      <c r="L55" s="22" t="s">
        <v>496</v>
      </c>
      <c r="M55" s="24">
        <v>1100</v>
      </c>
      <c r="N55" s="14" t="s">
        <v>20</v>
      </c>
      <c r="O55" s="16">
        <f t="shared" si="7"/>
        <v>1131</v>
      </c>
      <c r="P55" s="16" t="s">
        <v>22</v>
      </c>
      <c r="Q55" s="14" t="s">
        <v>196</v>
      </c>
      <c r="R55" s="16" t="str">
        <f t="shared" si="8"/>
        <v>19.16.2178.0030247.2023.75</v>
      </c>
      <c r="S55" s="14" t="str">
        <f t="shared" si="9"/>
        <v>mpmg_nota_fiscal_1131-2024_unid_1091_contrato_19.16.2178.0030247.2023.75</v>
      </c>
      <c r="T55" s="14" t="s">
        <v>667</v>
      </c>
      <c r="U55" s="14" t="s">
        <v>17</v>
      </c>
      <c r="V55" s="14" t="s">
        <v>197</v>
      </c>
      <c r="W55" s="14" t="str">
        <f t="shared" si="10"/>
        <v>mpmg_nota_fiscal_1131-2024_unid_1091_contrato_19.16.2178.0030247.2023.75</v>
      </c>
      <c r="X55" s="14" t="s">
        <v>18</v>
      </c>
      <c r="Y55" s="14" t="str">
        <f t="shared" si="11"/>
        <v>https://transparencia.mpmg.mp.br/download/notas_fiscais/prestacao_de_servicos/2024/01/mpmg_nota_fiscal_1131-2024_unid_1091_contrato_19.16.2178.0030247.2023.75.pdf</v>
      </c>
      <c r="Z55" s="16">
        <v>1131</v>
      </c>
      <c r="AA55" s="17" t="s">
        <v>820</v>
      </c>
    </row>
    <row r="56" spans="2:27" ht="11.25" customHeight="1" x14ac:dyDescent="0.2">
      <c r="B56" s="14" t="s">
        <v>198</v>
      </c>
      <c r="C56" s="20" t="s">
        <v>251</v>
      </c>
      <c r="D56" s="16">
        <v>1091</v>
      </c>
      <c r="E56" s="16">
        <v>10</v>
      </c>
      <c r="F56" s="21" t="s">
        <v>43</v>
      </c>
      <c r="G56" s="22" t="s">
        <v>792</v>
      </c>
      <c r="H56" s="21" t="s">
        <v>124</v>
      </c>
      <c r="I56" s="23">
        <v>145943</v>
      </c>
      <c r="J56" s="15">
        <f t="shared" si="6"/>
        <v>45310</v>
      </c>
      <c r="K56" s="15">
        <v>45314</v>
      </c>
      <c r="L56" s="22" t="s">
        <v>508</v>
      </c>
      <c r="M56" s="24">
        <v>464.21</v>
      </c>
      <c r="N56" s="14" t="s">
        <v>20</v>
      </c>
      <c r="O56" s="16">
        <f t="shared" si="7"/>
        <v>145943</v>
      </c>
      <c r="P56" s="16" t="s">
        <v>22</v>
      </c>
      <c r="Q56" s="14" t="s">
        <v>196</v>
      </c>
      <c r="R56" s="16" t="str">
        <f t="shared" si="8"/>
        <v xml:space="preserve">141-19 </v>
      </c>
      <c r="S56" s="14" t="str">
        <f t="shared" si="9"/>
        <v xml:space="preserve">mpmg_nota_fiscal_145943-2024_unid_1091_contrato_141-19 </v>
      </c>
      <c r="T56" s="14" t="s">
        <v>673</v>
      </c>
      <c r="U56" s="14" t="s">
        <v>17</v>
      </c>
      <c r="V56" s="14" t="s">
        <v>197</v>
      </c>
      <c r="W56" s="14" t="str">
        <f t="shared" si="10"/>
        <v xml:space="preserve">mpmg_nota_fiscal_145943-2024_unid_1091_contrato_141-19 </v>
      </c>
      <c r="X56" s="14" t="s">
        <v>18</v>
      </c>
      <c r="Y56" s="14" t="str">
        <f t="shared" si="11"/>
        <v>https://transparencia.mpmg.mp.br/download/notas_fiscais/prestacao_de_servicos/2024/01/mpmg_nota_fiscal_145943-2024_unid_1091_contrato_141-19 .pdf</v>
      </c>
      <c r="Z56" s="16">
        <v>145943</v>
      </c>
      <c r="AA56" s="17" t="s">
        <v>904</v>
      </c>
    </row>
    <row r="57" spans="2:27" ht="11.25" customHeight="1" x14ac:dyDescent="0.2">
      <c r="B57" s="14" t="s">
        <v>198</v>
      </c>
      <c r="C57" s="20" t="s">
        <v>233</v>
      </c>
      <c r="D57" s="16">
        <v>1091</v>
      </c>
      <c r="E57" s="16">
        <v>10</v>
      </c>
      <c r="F57" s="21" t="s">
        <v>33</v>
      </c>
      <c r="G57" s="22" t="s">
        <v>69</v>
      </c>
      <c r="H57" s="21" t="s">
        <v>431</v>
      </c>
      <c r="I57" s="23">
        <v>46069</v>
      </c>
      <c r="J57" s="15">
        <f t="shared" si="6"/>
        <v>45313</v>
      </c>
      <c r="K57" s="15">
        <v>45315</v>
      </c>
      <c r="L57" s="22" t="s">
        <v>537</v>
      </c>
      <c r="M57" s="24">
        <v>1035</v>
      </c>
      <c r="N57" s="14" t="s">
        <v>20</v>
      </c>
      <c r="O57" s="16">
        <f t="shared" si="7"/>
        <v>46069</v>
      </c>
      <c r="P57" s="16" t="s">
        <v>22</v>
      </c>
      <c r="Q57" s="14" t="s">
        <v>196</v>
      </c>
      <c r="R57" s="16" t="str">
        <f t="shared" si="8"/>
        <v xml:space="preserve">017-33 </v>
      </c>
      <c r="S57" s="14" t="str">
        <f t="shared" si="9"/>
        <v xml:space="preserve">mpmg_nota_fiscal_46069-2024_unid_1091_contrato_017-33 </v>
      </c>
      <c r="T57" s="14" t="s">
        <v>654</v>
      </c>
      <c r="U57" s="14" t="s">
        <v>17</v>
      </c>
      <c r="V57" s="14" t="s">
        <v>197</v>
      </c>
      <c r="W57" s="14" t="str">
        <f t="shared" si="10"/>
        <v xml:space="preserve">mpmg_nota_fiscal_46069-2024_unid_1091_contrato_017-33 </v>
      </c>
      <c r="X57" s="14" t="s">
        <v>18</v>
      </c>
      <c r="Y57" s="14" t="str">
        <f t="shared" si="11"/>
        <v>https://transparencia.mpmg.mp.br/download/notas_fiscais/prestacao_de_servicos/2024/01/mpmg_nota_fiscal_46069-2024_unid_1091_contrato_017-33 .pdf</v>
      </c>
      <c r="Z57" s="16">
        <v>46069</v>
      </c>
      <c r="AA57" s="17" t="s">
        <v>886</v>
      </c>
    </row>
    <row r="58" spans="2:27" ht="11.25" customHeight="1" x14ac:dyDescent="0.2">
      <c r="B58" s="14" t="s">
        <v>198</v>
      </c>
      <c r="C58" s="20" t="s">
        <v>234</v>
      </c>
      <c r="D58" s="16">
        <v>1091</v>
      </c>
      <c r="E58" s="16">
        <v>10</v>
      </c>
      <c r="F58" s="21" t="s">
        <v>363</v>
      </c>
      <c r="G58" s="22" t="s">
        <v>364</v>
      </c>
      <c r="H58" s="21" t="s">
        <v>432</v>
      </c>
      <c r="I58" s="23">
        <v>1</v>
      </c>
      <c r="J58" s="15">
        <f t="shared" si="6"/>
        <v>45313</v>
      </c>
      <c r="K58" s="15">
        <v>45315</v>
      </c>
      <c r="L58" s="22" t="s">
        <v>599</v>
      </c>
      <c r="M58" s="24">
        <v>50152.32</v>
      </c>
      <c r="N58" s="14" t="s">
        <v>20</v>
      </c>
      <c r="O58" s="16">
        <f t="shared" si="7"/>
        <v>1</v>
      </c>
      <c r="P58" s="16" t="s">
        <v>22</v>
      </c>
      <c r="Q58" s="14" t="s">
        <v>196</v>
      </c>
      <c r="R58" s="16" t="str">
        <f t="shared" si="8"/>
        <v xml:space="preserve">168-18  </v>
      </c>
      <c r="S58" s="14" t="str">
        <f t="shared" si="9"/>
        <v xml:space="preserve">mpmg_nota_fiscal_1-2024_unid_1091_contrato_168-18  </v>
      </c>
      <c r="T58" s="14" t="s">
        <v>655</v>
      </c>
      <c r="U58" s="14" t="s">
        <v>17</v>
      </c>
      <c r="V58" s="14" t="s">
        <v>197</v>
      </c>
      <c r="W58" s="14" t="str">
        <f t="shared" si="10"/>
        <v xml:space="preserve">mpmg_nota_fiscal_1-2024_unid_1091_contrato_168-18  </v>
      </c>
      <c r="X58" s="14" t="s">
        <v>18</v>
      </c>
      <c r="Y58" s="14" t="str">
        <f t="shared" si="11"/>
        <v>https://transparencia.mpmg.mp.br/download/notas_fiscais/prestacao_de_servicos/2024/01/mpmg_nota_fiscal_1-2024_unid_1091_contrato_168-18  .pdf</v>
      </c>
      <c r="Z58" s="16">
        <v>1</v>
      </c>
      <c r="AA58" s="17" t="s">
        <v>887</v>
      </c>
    </row>
    <row r="59" spans="2:27" ht="11.25" customHeight="1" x14ac:dyDescent="0.2">
      <c r="B59" s="14" t="s">
        <v>198</v>
      </c>
      <c r="C59" s="20" t="s">
        <v>241</v>
      </c>
      <c r="D59" s="16">
        <v>1091</v>
      </c>
      <c r="E59" s="16">
        <v>10</v>
      </c>
      <c r="F59" s="21" t="s">
        <v>350</v>
      </c>
      <c r="G59" s="22" t="s">
        <v>367</v>
      </c>
      <c r="H59" s="21" t="s">
        <v>436</v>
      </c>
      <c r="I59" s="23">
        <v>4010</v>
      </c>
      <c r="J59" s="15">
        <f t="shared" si="6"/>
        <v>45313</v>
      </c>
      <c r="K59" s="15">
        <v>45315</v>
      </c>
      <c r="L59" s="22" t="s">
        <v>543</v>
      </c>
      <c r="M59" s="24">
        <v>877</v>
      </c>
      <c r="N59" s="14" t="s">
        <v>20</v>
      </c>
      <c r="O59" s="16">
        <f t="shared" si="7"/>
        <v>4010</v>
      </c>
      <c r="P59" s="16" t="s">
        <v>22</v>
      </c>
      <c r="Q59" s="14" t="s">
        <v>196</v>
      </c>
      <c r="R59" s="16" t="str">
        <f t="shared" si="8"/>
        <v xml:space="preserve">057-23 </v>
      </c>
      <c r="S59" s="14" t="str">
        <f t="shared" si="9"/>
        <v xml:space="preserve">mpmg_nota_fiscal_4010-2024_unid_1091_contrato_057-23 </v>
      </c>
      <c r="T59" s="14" t="s">
        <v>663</v>
      </c>
      <c r="U59" s="14" t="s">
        <v>17</v>
      </c>
      <c r="V59" s="14" t="s">
        <v>197</v>
      </c>
      <c r="W59" s="14" t="str">
        <f t="shared" si="10"/>
        <v xml:space="preserve">mpmg_nota_fiscal_4010-2024_unid_1091_contrato_057-23 </v>
      </c>
      <c r="X59" s="14" t="s">
        <v>18</v>
      </c>
      <c r="Y59" s="14" t="str">
        <f t="shared" si="11"/>
        <v>https://transparencia.mpmg.mp.br/download/notas_fiscais/prestacao_de_servicos/2024/01/mpmg_nota_fiscal_4010-2024_unid_1091_contrato_057-23 .pdf</v>
      </c>
      <c r="Z59" s="16">
        <v>4010</v>
      </c>
      <c r="AA59" s="17" t="s">
        <v>895</v>
      </c>
    </row>
    <row r="60" spans="2:27" ht="11.25" customHeight="1" x14ac:dyDescent="0.2">
      <c r="B60" s="14" t="s">
        <v>198</v>
      </c>
      <c r="C60" s="20" t="s">
        <v>241</v>
      </c>
      <c r="D60" s="16">
        <v>1091</v>
      </c>
      <c r="E60" s="16">
        <v>10</v>
      </c>
      <c r="F60" s="21" t="s">
        <v>350</v>
      </c>
      <c r="G60" s="22" t="s">
        <v>367</v>
      </c>
      <c r="H60" s="21" t="s">
        <v>436</v>
      </c>
      <c r="I60" s="23">
        <v>4011</v>
      </c>
      <c r="J60" s="15">
        <f t="shared" si="6"/>
        <v>45313</v>
      </c>
      <c r="K60" s="15">
        <v>45315</v>
      </c>
      <c r="L60" s="22" t="s">
        <v>543</v>
      </c>
      <c r="M60" s="24">
        <v>987</v>
      </c>
      <c r="N60" s="14" t="s">
        <v>20</v>
      </c>
      <c r="O60" s="16">
        <f t="shared" si="7"/>
        <v>4011</v>
      </c>
      <c r="P60" s="16" t="s">
        <v>22</v>
      </c>
      <c r="Q60" s="14" t="s">
        <v>196</v>
      </c>
      <c r="R60" s="16" t="str">
        <f t="shared" si="8"/>
        <v xml:space="preserve">057-23 </v>
      </c>
      <c r="S60" s="14" t="str">
        <f t="shared" si="9"/>
        <v xml:space="preserve">mpmg_nota_fiscal_4011-2024_unid_1091_contrato_057-23 </v>
      </c>
      <c r="T60" s="14" t="s">
        <v>664</v>
      </c>
      <c r="U60" s="14" t="s">
        <v>17</v>
      </c>
      <c r="V60" s="14" t="s">
        <v>197</v>
      </c>
      <c r="W60" s="14" t="str">
        <f t="shared" si="10"/>
        <v xml:space="preserve">mpmg_nota_fiscal_4011-2024_unid_1091_contrato_057-23 </v>
      </c>
      <c r="X60" s="14" t="s">
        <v>18</v>
      </c>
      <c r="Y60" s="14" t="str">
        <f t="shared" si="11"/>
        <v>https://transparencia.mpmg.mp.br/download/notas_fiscais/prestacao_de_servicos/2024/01/mpmg_nota_fiscal_4011-2024_unid_1091_contrato_057-23 .pdf</v>
      </c>
      <c r="Z60" s="16">
        <v>4011</v>
      </c>
      <c r="AA60" s="17" t="s">
        <v>896</v>
      </c>
    </row>
    <row r="61" spans="2:27" ht="11.25" customHeight="1" x14ac:dyDescent="0.2">
      <c r="B61" s="14" t="s">
        <v>198</v>
      </c>
      <c r="C61" s="20" t="s">
        <v>252</v>
      </c>
      <c r="D61" s="16">
        <v>1091</v>
      </c>
      <c r="E61" s="16">
        <v>10</v>
      </c>
      <c r="F61" s="21" t="s">
        <v>43</v>
      </c>
      <c r="G61" s="22" t="s">
        <v>793</v>
      </c>
      <c r="H61" s="21" t="s">
        <v>124</v>
      </c>
      <c r="I61" s="23">
        <v>14990</v>
      </c>
      <c r="J61" s="15">
        <f t="shared" si="6"/>
        <v>45313</v>
      </c>
      <c r="K61" s="15">
        <v>45315</v>
      </c>
      <c r="L61" s="22" t="s">
        <v>508</v>
      </c>
      <c r="M61" s="24">
        <v>464.21</v>
      </c>
      <c r="N61" s="14" t="s">
        <v>20</v>
      </c>
      <c r="O61" s="16">
        <f t="shared" si="7"/>
        <v>14990</v>
      </c>
      <c r="P61" s="16" t="s">
        <v>22</v>
      </c>
      <c r="Q61" s="14" t="s">
        <v>196</v>
      </c>
      <c r="R61" s="16" t="str">
        <f t="shared" si="8"/>
        <v xml:space="preserve">141-19 </v>
      </c>
      <c r="S61" s="14" t="str">
        <f t="shared" si="9"/>
        <v xml:space="preserve">mpmg_nota_fiscal_14990-2024_unid_1091_contrato_141-19 </v>
      </c>
      <c r="T61" s="14" t="s">
        <v>674</v>
      </c>
      <c r="U61" s="14" t="s">
        <v>17</v>
      </c>
      <c r="V61" s="14" t="s">
        <v>197</v>
      </c>
      <c r="W61" s="14" t="str">
        <f t="shared" si="10"/>
        <v xml:space="preserve">mpmg_nota_fiscal_14990-2024_unid_1091_contrato_141-19 </v>
      </c>
      <c r="X61" s="14" t="s">
        <v>18</v>
      </c>
      <c r="Y61" s="14" t="str">
        <f t="shared" si="11"/>
        <v>https://transparencia.mpmg.mp.br/download/notas_fiscais/prestacao_de_servicos/2024/01/mpmg_nota_fiscal_14990-2024_unid_1091_contrato_141-19 .pdf</v>
      </c>
      <c r="Z61" s="16">
        <v>14990</v>
      </c>
      <c r="AA61" s="17" t="s">
        <v>905</v>
      </c>
    </row>
    <row r="62" spans="2:27" ht="11.25" customHeight="1" x14ac:dyDescent="0.2">
      <c r="B62" s="14" t="s">
        <v>198</v>
      </c>
      <c r="C62" s="20" t="s">
        <v>254</v>
      </c>
      <c r="D62" s="16">
        <v>1091</v>
      </c>
      <c r="E62" s="16">
        <v>10</v>
      </c>
      <c r="F62" s="21" t="s">
        <v>354</v>
      </c>
      <c r="G62" s="22" t="s">
        <v>176</v>
      </c>
      <c r="H62" s="21" t="s">
        <v>433</v>
      </c>
      <c r="I62" s="23">
        <v>220856</v>
      </c>
      <c r="J62" s="15">
        <f t="shared" si="6"/>
        <v>45313</v>
      </c>
      <c r="K62" s="15">
        <v>45315</v>
      </c>
      <c r="L62" s="22" t="s">
        <v>550</v>
      </c>
      <c r="M62" s="24">
        <v>170</v>
      </c>
      <c r="N62" s="14" t="s">
        <v>20</v>
      </c>
      <c r="O62" s="16">
        <f t="shared" si="7"/>
        <v>220856</v>
      </c>
      <c r="P62" s="16" t="s">
        <v>22</v>
      </c>
      <c r="Q62" s="14" t="s">
        <v>196</v>
      </c>
      <c r="R62" s="16" t="str">
        <f t="shared" si="8"/>
        <v xml:space="preserve">154-20 </v>
      </c>
      <c r="S62" s="14" t="str">
        <f t="shared" si="9"/>
        <v xml:space="preserve">mpmg_nota_fiscal_220856-2024_unid_1091_contrato_154-20 </v>
      </c>
      <c r="T62" s="14" t="s">
        <v>676</v>
      </c>
      <c r="U62" s="14" t="s">
        <v>17</v>
      </c>
      <c r="V62" s="14" t="s">
        <v>197</v>
      </c>
      <c r="W62" s="14" t="str">
        <f t="shared" si="10"/>
        <v xml:space="preserve">mpmg_nota_fiscal_220856-2024_unid_1091_contrato_154-20 </v>
      </c>
      <c r="X62" s="14" t="s">
        <v>18</v>
      </c>
      <c r="Y62" s="14" t="str">
        <f t="shared" si="11"/>
        <v>https://transparencia.mpmg.mp.br/download/notas_fiscais/prestacao_de_servicos/2024/01/mpmg_nota_fiscal_220856-2024_unid_1091_contrato_154-20 .pdf</v>
      </c>
      <c r="Z62" s="16">
        <v>220856</v>
      </c>
      <c r="AA62" s="17" t="s">
        <v>907</v>
      </c>
    </row>
    <row r="63" spans="2:27" ht="11.25" customHeight="1" x14ac:dyDescent="0.2">
      <c r="B63" s="14" t="s">
        <v>198</v>
      </c>
      <c r="C63" s="20" t="s">
        <v>279</v>
      </c>
      <c r="D63" s="16">
        <v>1091</v>
      </c>
      <c r="E63" s="16">
        <v>10</v>
      </c>
      <c r="F63" s="21" t="s">
        <v>387</v>
      </c>
      <c r="G63" s="22" t="s">
        <v>491</v>
      </c>
      <c r="H63" s="21" t="s">
        <v>463</v>
      </c>
      <c r="I63" s="23">
        <v>16582</v>
      </c>
      <c r="J63" s="15">
        <f t="shared" si="6"/>
        <v>45313</v>
      </c>
      <c r="K63" s="15">
        <v>45315</v>
      </c>
      <c r="L63" s="22" t="s">
        <v>564</v>
      </c>
      <c r="M63" s="24">
        <v>202370.05</v>
      </c>
      <c r="N63" s="14" t="s">
        <v>20</v>
      </c>
      <c r="O63" s="16">
        <f t="shared" si="7"/>
        <v>16582</v>
      </c>
      <c r="P63" s="16" t="s">
        <v>22</v>
      </c>
      <c r="Q63" s="14" t="s">
        <v>196</v>
      </c>
      <c r="R63" s="16" t="str">
        <f t="shared" si="8"/>
        <v xml:space="preserve">171-22 </v>
      </c>
      <c r="S63" s="14" t="str">
        <f t="shared" si="9"/>
        <v xml:space="preserve">mpmg_nota_fiscal_16582-2024_unid_1091_contrato_171-22 </v>
      </c>
      <c r="T63" s="14" t="s">
        <v>702</v>
      </c>
      <c r="U63" s="14" t="s">
        <v>17</v>
      </c>
      <c r="V63" s="14" t="s">
        <v>197</v>
      </c>
      <c r="W63" s="14" t="str">
        <f t="shared" si="10"/>
        <v xml:space="preserve">mpmg_nota_fiscal_16582-2024_unid_1091_contrato_171-22 </v>
      </c>
      <c r="X63" s="14" t="s">
        <v>18</v>
      </c>
      <c r="Y63" s="14" t="str">
        <f t="shared" si="11"/>
        <v>https://transparencia.mpmg.mp.br/download/notas_fiscais/prestacao_de_servicos/2024/01/mpmg_nota_fiscal_16582-2024_unid_1091_contrato_171-22 .pdf</v>
      </c>
      <c r="Z63" s="16">
        <v>16582</v>
      </c>
      <c r="AA63" s="17" t="s">
        <v>930</v>
      </c>
    </row>
    <row r="64" spans="2:27" ht="11.25" customHeight="1" x14ac:dyDescent="0.2">
      <c r="B64" s="14" t="s">
        <v>198</v>
      </c>
      <c r="C64" s="20" t="s">
        <v>280</v>
      </c>
      <c r="D64" s="16">
        <v>1091</v>
      </c>
      <c r="E64" s="16">
        <v>60</v>
      </c>
      <c r="F64" s="21" t="s">
        <v>387</v>
      </c>
      <c r="G64" s="22" t="s">
        <v>491</v>
      </c>
      <c r="H64" s="21" t="s">
        <v>463</v>
      </c>
      <c r="I64" s="23">
        <v>16583</v>
      </c>
      <c r="J64" s="15">
        <f t="shared" si="6"/>
        <v>45313</v>
      </c>
      <c r="K64" s="15">
        <v>45315</v>
      </c>
      <c r="L64" s="22" t="s">
        <v>564</v>
      </c>
      <c r="M64" s="24">
        <v>785696.92</v>
      </c>
      <c r="N64" s="14" t="s">
        <v>20</v>
      </c>
      <c r="O64" s="16">
        <f t="shared" si="7"/>
        <v>16583</v>
      </c>
      <c r="P64" s="16" t="s">
        <v>22</v>
      </c>
      <c r="Q64" s="14" t="s">
        <v>196</v>
      </c>
      <c r="R64" s="16" t="str">
        <f t="shared" si="8"/>
        <v xml:space="preserve">171-22 </v>
      </c>
      <c r="S64" s="14" t="str">
        <f t="shared" si="9"/>
        <v xml:space="preserve">mpmg_nota_fiscal_16583-2024_unid_1091_contrato_171-22 </v>
      </c>
      <c r="T64" s="14" t="s">
        <v>703</v>
      </c>
      <c r="U64" s="14" t="s">
        <v>17</v>
      </c>
      <c r="V64" s="14" t="s">
        <v>197</v>
      </c>
      <c r="W64" s="14" t="str">
        <f t="shared" si="10"/>
        <v xml:space="preserve">mpmg_nota_fiscal_16583-2024_unid_1091_contrato_171-22 </v>
      </c>
      <c r="X64" s="14" t="s">
        <v>18</v>
      </c>
      <c r="Y64" s="14" t="str">
        <f t="shared" si="11"/>
        <v>https://transparencia.mpmg.mp.br/download/notas_fiscais/prestacao_de_servicos/2024/01/mpmg_nota_fiscal_16583-2024_unid_1091_contrato_171-22 .pdf</v>
      </c>
      <c r="Z64" s="16">
        <v>16583</v>
      </c>
      <c r="AA64" s="17" t="s">
        <v>931</v>
      </c>
    </row>
    <row r="65" spans="2:27" ht="11.25" customHeight="1" x14ac:dyDescent="0.2">
      <c r="B65" s="14" t="s">
        <v>198</v>
      </c>
      <c r="C65" s="20" t="s">
        <v>245</v>
      </c>
      <c r="D65" s="16">
        <v>1091</v>
      </c>
      <c r="E65" s="16">
        <v>10</v>
      </c>
      <c r="F65" s="21" t="s">
        <v>369</v>
      </c>
      <c r="G65" s="22" t="s">
        <v>370</v>
      </c>
      <c r="H65" s="21" t="s">
        <v>439</v>
      </c>
      <c r="I65" s="31">
        <v>3</v>
      </c>
      <c r="J65" s="15">
        <f t="shared" si="6"/>
        <v>45314</v>
      </c>
      <c r="K65" s="15">
        <v>45316</v>
      </c>
      <c r="L65" s="22" t="s">
        <v>497</v>
      </c>
      <c r="M65" s="24">
        <v>12000</v>
      </c>
      <c r="N65" s="14" t="s">
        <v>20</v>
      </c>
      <c r="O65" s="16">
        <f t="shared" si="7"/>
        <v>3</v>
      </c>
      <c r="P65" s="16" t="s">
        <v>22</v>
      </c>
      <c r="Q65" s="14" t="s">
        <v>196</v>
      </c>
      <c r="R65" s="16" t="str">
        <f t="shared" si="8"/>
        <v>19.16.3901.0138859.2023.12</v>
      </c>
      <c r="S65" s="14" t="str">
        <f t="shared" si="9"/>
        <v>mpmg_nota_fiscal_3-2024_unid_1091_contrato_19.16.3901.0138859.2023.12</v>
      </c>
      <c r="T65" s="14" t="s">
        <v>668</v>
      </c>
      <c r="U65" s="14" t="s">
        <v>17</v>
      </c>
      <c r="V65" s="14" t="s">
        <v>197</v>
      </c>
      <c r="W65" s="14" t="str">
        <f t="shared" si="10"/>
        <v>mpmg_nota_fiscal_3-2024_unid_1091_contrato_19.16.3901.0138859.2023.12</v>
      </c>
      <c r="X65" s="14" t="s">
        <v>18</v>
      </c>
      <c r="Y65" s="14" t="str">
        <f t="shared" si="11"/>
        <v>https://transparencia.mpmg.mp.br/download/notas_fiscais/prestacao_de_servicos/2024/01/mpmg_nota_fiscal_3-2024_unid_1091_contrato_19.16.3901.0138859.2023.12.pdf</v>
      </c>
      <c r="Z65" s="16">
        <v>3</v>
      </c>
      <c r="AA65" s="17" t="s">
        <v>821</v>
      </c>
    </row>
    <row r="66" spans="2:27" ht="11.25" customHeight="1" x14ac:dyDescent="0.2">
      <c r="B66" s="14" t="s">
        <v>198</v>
      </c>
      <c r="C66" s="20" t="s">
        <v>246</v>
      </c>
      <c r="D66" s="16">
        <v>1091</v>
      </c>
      <c r="E66" s="16">
        <v>10</v>
      </c>
      <c r="F66" s="21" t="s">
        <v>38</v>
      </c>
      <c r="G66" s="22" t="s">
        <v>77</v>
      </c>
      <c r="H66" s="21" t="s">
        <v>121</v>
      </c>
      <c r="I66" s="23">
        <v>10</v>
      </c>
      <c r="J66" s="15">
        <f t="shared" si="6"/>
        <v>45314</v>
      </c>
      <c r="K66" s="15">
        <v>45316</v>
      </c>
      <c r="L66" s="22" t="s">
        <v>546</v>
      </c>
      <c r="M66" s="24">
        <v>2895.22</v>
      </c>
      <c r="N66" s="14" t="s">
        <v>20</v>
      </c>
      <c r="O66" s="16">
        <f t="shared" si="7"/>
        <v>10</v>
      </c>
      <c r="P66" s="16" t="s">
        <v>22</v>
      </c>
      <c r="Q66" s="14" t="s">
        <v>196</v>
      </c>
      <c r="R66" s="16" t="str">
        <f t="shared" si="8"/>
        <v xml:space="preserve">179-19 </v>
      </c>
      <c r="S66" s="14" t="str">
        <f t="shared" si="9"/>
        <v xml:space="preserve">mpmg_nota_fiscal_10-2024_unid_1091_contrato_179-19 </v>
      </c>
      <c r="T66" s="14" t="s">
        <v>669</v>
      </c>
      <c r="U66" s="14" t="s">
        <v>17</v>
      </c>
      <c r="V66" s="14" t="s">
        <v>197</v>
      </c>
      <c r="W66" s="14" t="str">
        <f t="shared" si="10"/>
        <v xml:space="preserve">mpmg_nota_fiscal_10-2024_unid_1091_contrato_179-19 </v>
      </c>
      <c r="X66" s="14" t="s">
        <v>18</v>
      </c>
      <c r="Y66" s="14" t="str">
        <f t="shared" si="11"/>
        <v>https://transparencia.mpmg.mp.br/download/notas_fiscais/prestacao_de_servicos/2024/01/mpmg_nota_fiscal_10-2024_unid_1091_contrato_179-19 .pdf</v>
      </c>
      <c r="Z66" s="16">
        <v>10</v>
      </c>
      <c r="AA66" s="17" t="s">
        <v>899</v>
      </c>
    </row>
    <row r="67" spans="2:27" ht="11.25" customHeight="1" x14ac:dyDescent="0.2">
      <c r="B67" s="14" t="s">
        <v>198</v>
      </c>
      <c r="C67" s="20" t="s">
        <v>248</v>
      </c>
      <c r="D67" s="16">
        <v>1091</v>
      </c>
      <c r="E67" s="16">
        <v>10</v>
      </c>
      <c r="F67" s="21" t="s">
        <v>57</v>
      </c>
      <c r="G67" s="22" t="s">
        <v>104</v>
      </c>
      <c r="H67" s="21" t="s">
        <v>441</v>
      </c>
      <c r="I67" s="23">
        <v>196506</v>
      </c>
      <c r="J67" s="15">
        <f t="shared" si="6"/>
        <v>45314</v>
      </c>
      <c r="K67" s="15">
        <v>45316</v>
      </c>
      <c r="L67" s="22" t="s">
        <v>547</v>
      </c>
      <c r="M67" s="24">
        <v>298507.5</v>
      </c>
      <c r="N67" s="14" t="s">
        <v>20</v>
      </c>
      <c r="O67" s="16">
        <f t="shared" si="7"/>
        <v>196506</v>
      </c>
      <c r="P67" s="16" t="s">
        <v>22</v>
      </c>
      <c r="Q67" s="14" t="s">
        <v>196</v>
      </c>
      <c r="R67" s="16" t="str">
        <f t="shared" si="8"/>
        <v xml:space="preserve">116-22 </v>
      </c>
      <c r="S67" s="14" t="str">
        <f t="shared" si="9"/>
        <v xml:space="preserve">mpmg_nota_fiscal_196506-2024_unid_1091_contrato_116-22 </v>
      </c>
      <c r="T67" s="14" t="s">
        <v>671</v>
      </c>
      <c r="U67" s="14" t="s">
        <v>17</v>
      </c>
      <c r="V67" s="14" t="s">
        <v>197</v>
      </c>
      <c r="W67" s="14" t="str">
        <f t="shared" si="10"/>
        <v xml:space="preserve">mpmg_nota_fiscal_196506-2024_unid_1091_contrato_116-22 </v>
      </c>
      <c r="X67" s="14" t="s">
        <v>18</v>
      </c>
      <c r="Y67" s="14" t="str">
        <f t="shared" si="11"/>
        <v>https://transparencia.mpmg.mp.br/download/notas_fiscais/prestacao_de_servicos/2024/01/mpmg_nota_fiscal_196506-2024_unid_1091_contrato_116-22 .pdf</v>
      </c>
      <c r="Z67" s="16">
        <v>196506</v>
      </c>
      <c r="AA67" s="17" t="s">
        <v>901</v>
      </c>
    </row>
    <row r="68" spans="2:27" ht="11.25" customHeight="1" x14ac:dyDescent="0.2">
      <c r="B68" s="14" t="s">
        <v>198</v>
      </c>
      <c r="C68" s="20" t="s">
        <v>255</v>
      </c>
      <c r="D68" s="16">
        <v>1091</v>
      </c>
      <c r="E68" s="16">
        <v>10</v>
      </c>
      <c r="F68" s="21" t="s">
        <v>27</v>
      </c>
      <c r="G68" s="22" t="s">
        <v>62</v>
      </c>
      <c r="H68" s="21" t="s">
        <v>444</v>
      </c>
      <c r="I68" s="23">
        <v>26425</v>
      </c>
      <c r="J68" s="15">
        <f t="shared" ref="J68:J99" si="12">WORKDAY(K68,-2)</f>
        <v>45314</v>
      </c>
      <c r="K68" s="15">
        <v>45316</v>
      </c>
      <c r="L68" s="22" t="s">
        <v>511</v>
      </c>
      <c r="M68" s="24">
        <v>1370.29</v>
      </c>
      <c r="N68" s="14" t="s">
        <v>20</v>
      </c>
      <c r="O68" s="16">
        <f t="shared" ref="O68:O99" si="13">I68</f>
        <v>26425</v>
      </c>
      <c r="P68" s="16" t="s">
        <v>22</v>
      </c>
      <c r="Q68" s="14" t="s">
        <v>196</v>
      </c>
      <c r="R68" s="16" t="str">
        <f t="shared" ref="R68:R99" si="14">L68</f>
        <v xml:space="preserve">145-19 </v>
      </c>
      <c r="S68" s="14" t="str">
        <f t="shared" ref="S68:S99" si="15">CONCATENATE(N68,O68,P68,Q68,R68,)</f>
        <v xml:space="preserve">mpmg_nota_fiscal_26425-2024_unid_1091_contrato_145-19 </v>
      </c>
      <c r="T68" s="14" t="s">
        <v>677</v>
      </c>
      <c r="U68" s="14" t="s">
        <v>17</v>
      </c>
      <c r="V68" s="14" t="s">
        <v>197</v>
      </c>
      <c r="W68" s="14" t="str">
        <f t="shared" ref="W68:W99" si="16">T68</f>
        <v xml:space="preserve">mpmg_nota_fiscal_26425-2024_unid_1091_contrato_145-19 </v>
      </c>
      <c r="X68" s="14" t="s">
        <v>18</v>
      </c>
      <c r="Y68" s="14" t="str">
        <f t="shared" ref="Y68:Y99" si="17">CONCATENATE(U68,V68,W68,X68)</f>
        <v>https://transparencia.mpmg.mp.br/download/notas_fiscais/prestacao_de_servicos/2024/01/mpmg_nota_fiscal_26425-2024_unid_1091_contrato_145-19 .pdf</v>
      </c>
      <c r="Z68" s="16">
        <v>26425</v>
      </c>
      <c r="AA68" s="17" t="s">
        <v>908</v>
      </c>
    </row>
    <row r="69" spans="2:27" ht="11.25" customHeight="1" x14ac:dyDescent="0.2">
      <c r="B69" s="14" t="s">
        <v>198</v>
      </c>
      <c r="C69" s="20" t="s">
        <v>256</v>
      </c>
      <c r="D69" s="16">
        <v>1091</v>
      </c>
      <c r="E69" s="16">
        <v>10</v>
      </c>
      <c r="F69" s="21" t="s">
        <v>371</v>
      </c>
      <c r="G69" s="22" t="s">
        <v>72</v>
      </c>
      <c r="H69" s="21" t="s">
        <v>445</v>
      </c>
      <c r="I69" s="23">
        <v>1</v>
      </c>
      <c r="J69" s="15">
        <f t="shared" si="12"/>
        <v>45314</v>
      </c>
      <c r="K69" s="15">
        <v>45316</v>
      </c>
      <c r="L69" s="22" t="s">
        <v>594</v>
      </c>
      <c r="M69" s="24">
        <v>4950</v>
      </c>
      <c r="N69" s="14" t="s">
        <v>20</v>
      </c>
      <c r="O69" s="16">
        <f t="shared" si="13"/>
        <v>1</v>
      </c>
      <c r="P69" s="16" t="s">
        <v>22</v>
      </c>
      <c r="Q69" s="14" t="s">
        <v>196</v>
      </c>
      <c r="R69" s="16" t="str">
        <f t="shared" si="14"/>
        <v>19.16.3901.0138901.2023.42</v>
      </c>
      <c r="S69" s="14" t="str">
        <f t="shared" si="15"/>
        <v>mpmg_nota_fiscal_1-2024_unid_1091_contrato_19.16.3901.0138901.2023.42</v>
      </c>
      <c r="T69" s="14" t="s">
        <v>678</v>
      </c>
      <c r="U69" s="14" t="s">
        <v>17</v>
      </c>
      <c r="V69" s="14" t="s">
        <v>197</v>
      </c>
      <c r="W69" s="14" t="str">
        <f t="shared" si="16"/>
        <v>mpmg_nota_fiscal_1-2024_unid_1091_contrato_19.16.3901.0138901.2023.42</v>
      </c>
      <c r="X69" s="14" t="s">
        <v>18</v>
      </c>
      <c r="Y69" s="14" t="str">
        <f t="shared" si="17"/>
        <v>https://transparencia.mpmg.mp.br/download/notas_fiscais/prestacao_de_servicos/2024/01/mpmg_nota_fiscal_1-2024_unid_1091_contrato_19.16.3901.0138901.2023.42.pdf</v>
      </c>
      <c r="Z69" s="16">
        <v>1</v>
      </c>
      <c r="AA69" s="17" t="s">
        <v>822</v>
      </c>
    </row>
    <row r="70" spans="2:27" ht="11.25" customHeight="1" x14ac:dyDescent="0.2">
      <c r="B70" s="14" t="s">
        <v>198</v>
      </c>
      <c r="C70" s="20" t="s">
        <v>261</v>
      </c>
      <c r="D70" s="16">
        <v>1091</v>
      </c>
      <c r="E70" s="16">
        <v>10</v>
      </c>
      <c r="F70" s="21" t="s">
        <v>149</v>
      </c>
      <c r="G70" s="22" t="s">
        <v>159</v>
      </c>
      <c r="H70" s="21" t="s">
        <v>449</v>
      </c>
      <c r="I70" s="23">
        <v>41104</v>
      </c>
      <c r="J70" s="15">
        <f t="shared" si="12"/>
        <v>45315</v>
      </c>
      <c r="K70" s="15">
        <v>45317</v>
      </c>
      <c r="L70" s="22" t="s">
        <v>555</v>
      </c>
      <c r="M70" s="24">
        <v>29362.1</v>
      </c>
      <c r="N70" s="14" t="s">
        <v>20</v>
      </c>
      <c r="O70" s="16">
        <f t="shared" si="13"/>
        <v>41104</v>
      </c>
      <c r="P70" s="16" t="s">
        <v>22</v>
      </c>
      <c r="Q70" s="14" t="s">
        <v>196</v>
      </c>
      <c r="R70" s="16" t="str">
        <f t="shared" si="14"/>
        <v xml:space="preserve">103-23 </v>
      </c>
      <c r="S70" s="14" t="str">
        <f t="shared" si="15"/>
        <v xml:space="preserve">mpmg_nota_fiscal_41104-2024_unid_1091_contrato_103-23 </v>
      </c>
      <c r="T70" s="14" t="s">
        <v>683</v>
      </c>
      <c r="U70" s="14" t="s">
        <v>17</v>
      </c>
      <c r="V70" s="14" t="s">
        <v>197</v>
      </c>
      <c r="W70" s="14" t="str">
        <f t="shared" si="16"/>
        <v xml:space="preserve">mpmg_nota_fiscal_41104-2024_unid_1091_contrato_103-23 </v>
      </c>
      <c r="X70" s="14" t="s">
        <v>18</v>
      </c>
      <c r="Y70" s="14" t="str">
        <f t="shared" si="17"/>
        <v>https://transparencia.mpmg.mp.br/download/notas_fiscais/prestacao_de_servicos/2024/01/mpmg_nota_fiscal_41104-2024_unid_1091_contrato_103-23 .pdf</v>
      </c>
      <c r="Z70" s="16">
        <v>41104</v>
      </c>
      <c r="AA70" s="17" t="s">
        <v>913</v>
      </c>
    </row>
    <row r="71" spans="2:27" ht="11.25" customHeight="1" x14ac:dyDescent="0.2">
      <c r="B71" s="14" t="s">
        <v>198</v>
      </c>
      <c r="C71" s="20" t="s">
        <v>253</v>
      </c>
      <c r="D71" s="16">
        <v>1091</v>
      </c>
      <c r="E71" s="16">
        <v>10</v>
      </c>
      <c r="F71" s="21" t="s">
        <v>43</v>
      </c>
      <c r="G71" s="22" t="s">
        <v>794</v>
      </c>
      <c r="H71" s="21" t="s">
        <v>124</v>
      </c>
      <c r="I71" s="23">
        <v>153011</v>
      </c>
      <c r="J71" s="15">
        <f t="shared" si="12"/>
        <v>45315</v>
      </c>
      <c r="K71" s="15">
        <v>45317</v>
      </c>
      <c r="L71" s="22" t="s">
        <v>508</v>
      </c>
      <c r="M71" s="24">
        <v>1026.1300000000001</v>
      </c>
      <c r="N71" s="14" t="s">
        <v>20</v>
      </c>
      <c r="O71" s="16">
        <f t="shared" si="13"/>
        <v>153011</v>
      </c>
      <c r="P71" s="16" t="s">
        <v>22</v>
      </c>
      <c r="Q71" s="14" t="s">
        <v>196</v>
      </c>
      <c r="R71" s="16" t="str">
        <f t="shared" si="14"/>
        <v xml:space="preserve">141-19 </v>
      </c>
      <c r="S71" s="14" t="str">
        <f t="shared" si="15"/>
        <v xml:space="preserve">mpmg_nota_fiscal_153011-2024_unid_1091_contrato_141-19 </v>
      </c>
      <c r="T71" s="14" t="s">
        <v>675</v>
      </c>
      <c r="U71" s="14" t="s">
        <v>17</v>
      </c>
      <c r="V71" s="14" t="s">
        <v>197</v>
      </c>
      <c r="W71" s="14" t="str">
        <f t="shared" si="16"/>
        <v xml:space="preserve">mpmg_nota_fiscal_153011-2024_unid_1091_contrato_141-19 </v>
      </c>
      <c r="X71" s="14" t="s">
        <v>18</v>
      </c>
      <c r="Y71" s="14" t="str">
        <f t="shared" si="17"/>
        <v>https://transparencia.mpmg.mp.br/download/notas_fiscais/prestacao_de_servicos/2024/01/mpmg_nota_fiscal_153011-2024_unid_1091_contrato_141-19 .pdf</v>
      </c>
      <c r="Z71" s="16">
        <v>153011</v>
      </c>
      <c r="AA71" s="17" t="s">
        <v>906</v>
      </c>
    </row>
    <row r="72" spans="2:27" ht="11.25" customHeight="1" x14ac:dyDescent="0.2">
      <c r="B72" s="14" t="s">
        <v>198</v>
      </c>
      <c r="C72" s="20" t="s">
        <v>257</v>
      </c>
      <c r="D72" s="16">
        <v>1091</v>
      </c>
      <c r="E72" s="16">
        <v>10</v>
      </c>
      <c r="F72" s="21" t="s">
        <v>148</v>
      </c>
      <c r="G72" s="22" t="s">
        <v>158</v>
      </c>
      <c r="H72" s="21" t="s">
        <v>167</v>
      </c>
      <c r="I72" s="23">
        <v>2406</v>
      </c>
      <c r="J72" s="15">
        <f t="shared" si="12"/>
        <v>45315</v>
      </c>
      <c r="K72" s="15">
        <v>45317</v>
      </c>
      <c r="L72" s="22" t="s">
        <v>551</v>
      </c>
      <c r="M72" s="24">
        <v>4200.53</v>
      </c>
      <c r="N72" s="14" t="s">
        <v>20</v>
      </c>
      <c r="O72" s="16">
        <f t="shared" si="13"/>
        <v>2406</v>
      </c>
      <c r="P72" s="16" t="s">
        <v>22</v>
      </c>
      <c r="Q72" s="14" t="s">
        <v>196</v>
      </c>
      <c r="R72" s="16" t="str">
        <f t="shared" si="14"/>
        <v xml:space="preserve">138-22 </v>
      </c>
      <c r="S72" s="14" t="str">
        <f t="shared" si="15"/>
        <v xml:space="preserve">mpmg_nota_fiscal_2406-2024_unid_1091_contrato_138-22 </v>
      </c>
      <c r="T72" s="14" t="s">
        <v>679</v>
      </c>
      <c r="U72" s="14" t="s">
        <v>17</v>
      </c>
      <c r="V72" s="14" t="s">
        <v>197</v>
      </c>
      <c r="W72" s="14" t="str">
        <f t="shared" si="16"/>
        <v xml:space="preserve">mpmg_nota_fiscal_2406-2024_unid_1091_contrato_138-22 </v>
      </c>
      <c r="X72" s="14" t="s">
        <v>18</v>
      </c>
      <c r="Y72" s="14" t="str">
        <f t="shared" si="17"/>
        <v>https://transparencia.mpmg.mp.br/download/notas_fiscais/prestacao_de_servicos/2024/01/mpmg_nota_fiscal_2406-2024_unid_1091_contrato_138-22 .pdf</v>
      </c>
      <c r="Z72" s="16">
        <v>2406</v>
      </c>
      <c r="AA72" s="17" t="s">
        <v>909</v>
      </c>
    </row>
    <row r="73" spans="2:27" ht="11.25" customHeight="1" x14ac:dyDescent="0.2">
      <c r="B73" s="14" t="s">
        <v>198</v>
      </c>
      <c r="C73" s="20" t="s">
        <v>260</v>
      </c>
      <c r="D73" s="16">
        <v>1091</v>
      </c>
      <c r="E73" s="16">
        <v>10</v>
      </c>
      <c r="F73" s="21" t="s">
        <v>375</v>
      </c>
      <c r="G73" s="22" t="s">
        <v>87</v>
      </c>
      <c r="H73" s="21" t="s">
        <v>448</v>
      </c>
      <c r="I73" s="23" t="s">
        <v>806</v>
      </c>
      <c r="J73" s="15">
        <f t="shared" si="12"/>
        <v>45315</v>
      </c>
      <c r="K73" s="15">
        <v>45317</v>
      </c>
      <c r="L73" s="22" t="s">
        <v>554</v>
      </c>
      <c r="M73" s="24">
        <v>327.35000000000002</v>
      </c>
      <c r="N73" s="14" t="s">
        <v>20</v>
      </c>
      <c r="O73" s="16" t="str">
        <f t="shared" si="13"/>
        <v>RPA21</v>
      </c>
      <c r="P73" s="16" t="s">
        <v>22</v>
      </c>
      <c r="Q73" s="14" t="s">
        <v>196</v>
      </c>
      <c r="R73" s="16" t="str">
        <f t="shared" si="14"/>
        <v xml:space="preserve">040-22 </v>
      </c>
      <c r="S73" s="14" t="str">
        <f t="shared" si="15"/>
        <v xml:space="preserve">mpmg_nota_fiscal_RPA21-2024_unid_1091_contrato_040-22 </v>
      </c>
      <c r="T73" s="14" t="s">
        <v>682</v>
      </c>
      <c r="U73" s="14" t="s">
        <v>17</v>
      </c>
      <c r="V73" s="14" t="s">
        <v>197</v>
      </c>
      <c r="W73" s="14" t="str">
        <f t="shared" si="16"/>
        <v xml:space="preserve">mpmg_nota_fiscal_RPA-21-2024_unid_1091_contrato_040-22 </v>
      </c>
      <c r="X73" s="14" t="s">
        <v>18</v>
      </c>
      <c r="Y73" s="14" t="str">
        <f t="shared" si="17"/>
        <v>https://transparencia.mpmg.mp.br/download/notas_fiscais/prestacao_de_servicos/2024/01/mpmg_nota_fiscal_RPA-21-2024_unid_1091_contrato_040-22 .pdf</v>
      </c>
      <c r="Z73" s="16" t="s">
        <v>806</v>
      </c>
      <c r="AA73" s="17" t="s">
        <v>912</v>
      </c>
    </row>
    <row r="74" spans="2:27" ht="11.25" customHeight="1" x14ac:dyDescent="0.2">
      <c r="B74" s="14" t="s">
        <v>198</v>
      </c>
      <c r="C74" s="20" t="s">
        <v>262</v>
      </c>
      <c r="D74" s="16">
        <v>1091</v>
      </c>
      <c r="E74" s="16">
        <v>10</v>
      </c>
      <c r="F74" s="21" t="s">
        <v>38</v>
      </c>
      <c r="G74" s="22" t="s">
        <v>77</v>
      </c>
      <c r="H74" s="21" t="s">
        <v>121</v>
      </c>
      <c r="I74" s="23">
        <v>8</v>
      </c>
      <c r="J74" s="15">
        <f t="shared" si="12"/>
        <v>45315</v>
      </c>
      <c r="K74" s="15">
        <v>45317</v>
      </c>
      <c r="L74" s="22" t="s">
        <v>546</v>
      </c>
      <c r="M74" s="24">
        <v>1676.2</v>
      </c>
      <c r="N74" s="14" t="s">
        <v>20</v>
      </c>
      <c r="O74" s="16">
        <f t="shared" si="13"/>
        <v>8</v>
      </c>
      <c r="P74" s="16" t="s">
        <v>22</v>
      </c>
      <c r="Q74" s="14" t="s">
        <v>196</v>
      </c>
      <c r="R74" s="16" t="str">
        <f t="shared" si="14"/>
        <v xml:space="preserve">179-19 </v>
      </c>
      <c r="S74" s="14" t="str">
        <f t="shared" si="15"/>
        <v xml:space="preserve">mpmg_nota_fiscal_8-2024_unid_1091_contrato_179-19 </v>
      </c>
      <c r="T74" s="14" t="s">
        <v>684</v>
      </c>
      <c r="U74" s="14" t="s">
        <v>17</v>
      </c>
      <c r="V74" s="14" t="s">
        <v>197</v>
      </c>
      <c r="W74" s="14" t="str">
        <f t="shared" si="16"/>
        <v xml:space="preserve">mpmg_nota_fiscal_8-2024_unid_1091_contrato_179-19 </v>
      </c>
      <c r="X74" s="14" t="s">
        <v>18</v>
      </c>
      <c r="Y74" s="14" t="str">
        <f t="shared" si="17"/>
        <v>https://transparencia.mpmg.mp.br/download/notas_fiscais/prestacao_de_servicos/2024/01/mpmg_nota_fiscal_8-2024_unid_1091_contrato_179-19 .pdf</v>
      </c>
      <c r="Z74" s="16">
        <v>8</v>
      </c>
      <c r="AA74" s="17" t="s">
        <v>914</v>
      </c>
    </row>
    <row r="75" spans="2:27" ht="11.25" customHeight="1" x14ac:dyDescent="0.2">
      <c r="B75" s="14" t="s">
        <v>198</v>
      </c>
      <c r="C75" s="20" t="s">
        <v>221</v>
      </c>
      <c r="D75" s="16">
        <v>1091</v>
      </c>
      <c r="E75" s="16">
        <v>10</v>
      </c>
      <c r="F75" s="21" t="s">
        <v>354</v>
      </c>
      <c r="G75" s="22" t="s">
        <v>176</v>
      </c>
      <c r="H75" s="21" t="s">
        <v>422</v>
      </c>
      <c r="I75" s="23">
        <v>220193</v>
      </c>
      <c r="J75" s="15">
        <f t="shared" si="12"/>
        <v>45316</v>
      </c>
      <c r="K75" s="15">
        <v>45320</v>
      </c>
      <c r="L75" s="22" t="s">
        <v>529</v>
      </c>
      <c r="M75" s="24">
        <v>2860</v>
      </c>
      <c r="N75" s="14" t="s">
        <v>20</v>
      </c>
      <c r="O75" s="16">
        <f t="shared" si="13"/>
        <v>220193</v>
      </c>
      <c r="P75" s="16" t="s">
        <v>22</v>
      </c>
      <c r="Q75" s="14" t="s">
        <v>196</v>
      </c>
      <c r="R75" s="16" t="str">
        <f t="shared" si="14"/>
        <v xml:space="preserve">204-22 </v>
      </c>
      <c r="S75" s="14" t="str">
        <f t="shared" si="15"/>
        <v xml:space="preserve">mpmg_nota_fiscal_220193-2024_unid_1091_contrato_204-22 </v>
      </c>
      <c r="T75" s="14" t="s">
        <v>639</v>
      </c>
      <c r="U75" s="14" t="s">
        <v>17</v>
      </c>
      <c r="V75" s="14" t="s">
        <v>197</v>
      </c>
      <c r="W75" s="14" t="str">
        <f t="shared" si="16"/>
        <v xml:space="preserve">mpmg_nota_fiscal_220193-2024_unid_1091_contrato_204-22 </v>
      </c>
      <c r="X75" s="14" t="s">
        <v>18</v>
      </c>
      <c r="Y75" s="14" t="str">
        <f t="shared" si="17"/>
        <v>https://transparencia.mpmg.mp.br/download/notas_fiscais/prestacao_de_servicos/2024/01/mpmg_nota_fiscal_220193-2024_unid_1091_contrato_204-22 .pdf</v>
      </c>
      <c r="Z75" s="16">
        <v>220193</v>
      </c>
      <c r="AA75" s="17" t="s">
        <v>876</v>
      </c>
    </row>
    <row r="76" spans="2:27" ht="11.25" customHeight="1" x14ac:dyDescent="0.2">
      <c r="B76" s="14" t="s">
        <v>198</v>
      </c>
      <c r="C76" s="20" t="s">
        <v>222</v>
      </c>
      <c r="D76" s="16">
        <v>1091</v>
      </c>
      <c r="E76" s="16">
        <v>10</v>
      </c>
      <c r="F76" s="21" t="s">
        <v>354</v>
      </c>
      <c r="G76" s="22" t="s">
        <v>176</v>
      </c>
      <c r="H76" s="21" t="s">
        <v>423</v>
      </c>
      <c r="I76" s="23">
        <v>206057</v>
      </c>
      <c r="J76" s="15">
        <f t="shared" si="12"/>
        <v>45316</v>
      </c>
      <c r="K76" s="15">
        <v>45320</v>
      </c>
      <c r="L76" s="22" t="s">
        <v>530</v>
      </c>
      <c r="M76" s="24">
        <v>673.48</v>
      </c>
      <c r="N76" s="14" t="s">
        <v>20</v>
      </c>
      <c r="O76" s="16">
        <f t="shared" si="13"/>
        <v>206057</v>
      </c>
      <c r="P76" s="16" t="s">
        <v>22</v>
      </c>
      <c r="Q76" s="14" t="s">
        <v>196</v>
      </c>
      <c r="R76" s="16" t="str">
        <f t="shared" si="14"/>
        <v xml:space="preserve">007-21 </v>
      </c>
      <c r="S76" s="14" t="str">
        <f t="shared" si="15"/>
        <v xml:space="preserve">mpmg_nota_fiscal_206057-2024_unid_1091_contrato_007-21 </v>
      </c>
      <c r="T76" s="14" t="s">
        <v>640</v>
      </c>
      <c r="U76" s="14" t="s">
        <v>17</v>
      </c>
      <c r="V76" s="14" t="s">
        <v>197</v>
      </c>
      <c r="W76" s="14" t="str">
        <f t="shared" si="16"/>
        <v xml:space="preserve">mpmg_nota_fiscal_206057-2024_unid_1091_contrato_007-21 </v>
      </c>
      <c r="X76" s="14" t="s">
        <v>18</v>
      </c>
      <c r="Y76" s="14" t="str">
        <f t="shared" si="17"/>
        <v>https://transparencia.mpmg.mp.br/download/notas_fiscais/prestacao_de_servicos/2024/01/mpmg_nota_fiscal_206057-2024_unid_1091_contrato_007-21 .pdf</v>
      </c>
      <c r="Z76" s="16">
        <v>206057</v>
      </c>
      <c r="AA76" s="17" t="s">
        <v>877</v>
      </c>
    </row>
    <row r="77" spans="2:27" ht="11.25" customHeight="1" x14ac:dyDescent="0.2">
      <c r="B77" s="14" t="s">
        <v>198</v>
      </c>
      <c r="C77" s="20" t="s">
        <v>229</v>
      </c>
      <c r="D77" s="16">
        <v>1091</v>
      </c>
      <c r="E77" s="16">
        <v>10</v>
      </c>
      <c r="F77" s="21" t="s">
        <v>358</v>
      </c>
      <c r="G77" s="22" t="s">
        <v>359</v>
      </c>
      <c r="H77" s="21" t="s">
        <v>427</v>
      </c>
      <c r="I77" s="23">
        <v>594444</v>
      </c>
      <c r="J77" s="15">
        <f t="shared" si="12"/>
        <v>45316</v>
      </c>
      <c r="K77" s="15">
        <v>45318</v>
      </c>
      <c r="L77" s="22" t="s">
        <v>536</v>
      </c>
      <c r="M77" s="24">
        <v>424020</v>
      </c>
      <c r="N77" s="14" t="s">
        <v>20</v>
      </c>
      <c r="O77" s="16">
        <f t="shared" si="13"/>
        <v>594444</v>
      </c>
      <c r="P77" s="16" t="s">
        <v>22</v>
      </c>
      <c r="Q77" s="14" t="s">
        <v>196</v>
      </c>
      <c r="R77" s="16" t="str">
        <f t="shared" si="14"/>
        <v>200-20</v>
      </c>
      <c r="S77" s="14" t="str">
        <f t="shared" si="15"/>
        <v>mpmg_nota_fiscal_594444-2024_unid_1091_contrato_200-20</v>
      </c>
      <c r="T77" s="14" t="s">
        <v>650</v>
      </c>
      <c r="U77" s="14" t="s">
        <v>17</v>
      </c>
      <c r="V77" s="14" t="s">
        <v>197</v>
      </c>
      <c r="W77" s="14" t="str">
        <f t="shared" si="16"/>
        <v>mpmg_nota_fiscal_594444-2024_unid_1091_contrato_200-20</v>
      </c>
      <c r="X77" s="14" t="s">
        <v>18</v>
      </c>
      <c r="Y77" s="14" t="str">
        <f t="shared" si="17"/>
        <v>https://transparencia.mpmg.mp.br/download/notas_fiscais/prestacao_de_servicos/2024/01/mpmg_nota_fiscal_594444-2024_unid_1091_contrato_200-20.pdf</v>
      </c>
      <c r="Z77" s="16">
        <v>594444</v>
      </c>
      <c r="AA77" s="17" t="s">
        <v>816</v>
      </c>
    </row>
    <row r="78" spans="2:27" ht="11.25" customHeight="1" x14ac:dyDescent="0.2">
      <c r="B78" s="14" t="s">
        <v>198</v>
      </c>
      <c r="C78" s="20" t="s">
        <v>263</v>
      </c>
      <c r="D78" s="16">
        <v>1091</v>
      </c>
      <c r="E78" s="16">
        <v>10</v>
      </c>
      <c r="F78" s="21" t="s">
        <v>376</v>
      </c>
      <c r="G78" s="22" t="s">
        <v>377</v>
      </c>
      <c r="H78" s="21" t="s">
        <v>450</v>
      </c>
      <c r="I78" s="23">
        <v>358</v>
      </c>
      <c r="J78" s="15">
        <f t="shared" si="12"/>
        <v>45316</v>
      </c>
      <c r="K78" s="15">
        <v>45320</v>
      </c>
      <c r="L78" s="22" t="s">
        <v>498</v>
      </c>
      <c r="M78" s="24">
        <v>696162</v>
      </c>
      <c r="N78" s="14" t="s">
        <v>20</v>
      </c>
      <c r="O78" s="16">
        <f t="shared" si="13"/>
        <v>358</v>
      </c>
      <c r="P78" s="16" t="s">
        <v>22</v>
      </c>
      <c r="Q78" s="14" t="s">
        <v>196</v>
      </c>
      <c r="R78" s="16" t="str">
        <f t="shared" si="14"/>
        <v>19.16.3901.0141301.2023.38</v>
      </c>
      <c r="S78" s="14" t="str">
        <f t="shared" si="15"/>
        <v>mpmg_nota_fiscal_358-2024_unid_1091_contrato_19.16.3901.0141301.2023.38</v>
      </c>
      <c r="T78" s="14" t="s">
        <v>685</v>
      </c>
      <c r="U78" s="14" t="s">
        <v>17</v>
      </c>
      <c r="V78" s="14" t="s">
        <v>197</v>
      </c>
      <c r="W78" s="14" t="str">
        <f t="shared" si="16"/>
        <v>mpmg_nota_fiscal_358-2024_unid_1091_contrato_19.16.3901.0141301.2023.38</v>
      </c>
      <c r="X78" s="14" t="s">
        <v>18</v>
      </c>
      <c r="Y78" s="14" t="str">
        <f t="shared" si="17"/>
        <v>https://transparencia.mpmg.mp.br/download/notas_fiscais/prestacao_de_servicos/2024/01/mpmg_nota_fiscal_358-2024_unid_1091_contrato_19.16.3901.0141301.2023.38.pdf</v>
      </c>
      <c r="Z78" s="16">
        <v>358</v>
      </c>
      <c r="AA78" s="17" t="s">
        <v>823</v>
      </c>
    </row>
    <row r="79" spans="2:27" ht="11.25" customHeight="1" x14ac:dyDescent="0.2">
      <c r="B79" s="14" t="s">
        <v>198</v>
      </c>
      <c r="C79" s="20" t="s">
        <v>264</v>
      </c>
      <c r="D79" s="16">
        <v>1091</v>
      </c>
      <c r="E79" s="16">
        <v>10</v>
      </c>
      <c r="F79" s="21" t="s">
        <v>378</v>
      </c>
      <c r="G79" s="22" t="s">
        <v>795</v>
      </c>
      <c r="H79" s="21" t="s">
        <v>451</v>
      </c>
      <c r="I79" s="23">
        <v>1</v>
      </c>
      <c r="J79" s="15">
        <f t="shared" si="12"/>
        <v>45316</v>
      </c>
      <c r="K79" s="15">
        <v>45320</v>
      </c>
      <c r="L79" s="22" t="s">
        <v>499</v>
      </c>
      <c r="M79" s="24">
        <v>12000</v>
      </c>
      <c r="N79" s="14" t="s">
        <v>20</v>
      </c>
      <c r="O79" s="16">
        <f t="shared" si="13"/>
        <v>1</v>
      </c>
      <c r="P79" s="16" t="s">
        <v>22</v>
      </c>
      <c r="Q79" s="14" t="s">
        <v>196</v>
      </c>
      <c r="R79" s="16" t="str">
        <f t="shared" si="14"/>
        <v>19.16.3708.0075277.2023.05</v>
      </c>
      <c r="S79" s="14" t="str">
        <f t="shared" si="15"/>
        <v>mpmg_nota_fiscal_1-2024_unid_1091_contrato_19.16.3708.0075277.2023.05</v>
      </c>
      <c r="T79" s="14" t="s">
        <v>686</v>
      </c>
      <c r="U79" s="14" t="s">
        <v>17</v>
      </c>
      <c r="V79" s="14" t="s">
        <v>197</v>
      </c>
      <c r="W79" s="14" t="str">
        <f t="shared" si="16"/>
        <v>mpmg_nota_fiscal_1-2024_unid_1091_contrato_19.16.3708.0075277.2023.05</v>
      </c>
      <c r="X79" s="14" t="s">
        <v>18</v>
      </c>
      <c r="Y79" s="14" t="str">
        <f t="shared" si="17"/>
        <v>https://transparencia.mpmg.mp.br/download/notas_fiscais/prestacao_de_servicos/2024/01/mpmg_nota_fiscal_1-2024_unid_1091_contrato_19.16.3708.0075277.2023.05.pdf</v>
      </c>
      <c r="Z79" s="16">
        <v>1</v>
      </c>
      <c r="AA79" s="17" t="s">
        <v>824</v>
      </c>
    </row>
    <row r="80" spans="2:27" ht="11.25" customHeight="1" x14ac:dyDescent="0.2">
      <c r="B80" s="14" t="s">
        <v>198</v>
      </c>
      <c r="C80" s="20" t="s">
        <v>265</v>
      </c>
      <c r="D80" s="16">
        <v>1091</v>
      </c>
      <c r="E80" s="16">
        <v>10</v>
      </c>
      <c r="F80" s="21" t="s">
        <v>371</v>
      </c>
      <c r="G80" s="22" t="s">
        <v>72</v>
      </c>
      <c r="H80" s="21" t="s">
        <v>452</v>
      </c>
      <c r="I80" s="23">
        <v>4</v>
      </c>
      <c r="J80" s="15">
        <f t="shared" si="12"/>
        <v>45316</v>
      </c>
      <c r="K80" s="15">
        <v>45320</v>
      </c>
      <c r="L80" s="22" t="s">
        <v>556</v>
      </c>
      <c r="M80" s="24">
        <v>7253.82</v>
      </c>
      <c r="N80" s="14" t="s">
        <v>20</v>
      </c>
      <c r="O80" s="16">
        <f t="shared" si="13"/>
        <v>4</v>
      </c>
      <c r="P80" s="16" t="s">
        <v>22</v>
      </c>
      <c r="Q80" s="14" t="s">
        <v>196</v>
      </c>
      <c r="R80" s="16" t="str">
        <f t="shared" si="14"/>
        <v xml:space="preserve">170-19 </v>
      </c>
      <c r="S80" s="14" t="str">
        <f t="shared" si="15"/>
        <v xml:space="preserve">mpmg_nota_fiscal_4-2024_unid_1091_contrato_170-19 </v>
      </c>
      <c r="T80" s="14" t="s">
        <v>687</v>
      </c>
      <c r="U80" s="14" t="s">
        <v>17</v>
      </c>
      <c r="V80" s="14" t="s">
        <v>197</v>
      </c>
      <c r="W80" s="14" t="str">
        <f t="shared" si="16"/>
        <v xml:space="preserve">mpmg_nota_fiscal_4-2024_unid_1091_contrato_170-19 </v>
      </c>
      <c r="X80" s="14" t="s">
        <v>18</v>
      </c>
      <c r="Y80" s="14" t="str">
        <f t="shared" si="17"/>
        <v>https://transparencia.mpmg.mp.br/download/notas_fiscais/prestacao_de_servicos/2024/01/mpmg_nota_fiscal_4-2024_unid_1091_contrato_170-19 .pdf</v>
      </c>
      <c r="Z80" s="16">
        <v>4</v>
      </c>
      <c r="AA80" s="17" t="s">
        <v>915</v>
      </c>
    </row>
    <row r="81" spans="2:27" ht="11.25" customHeight="1" x14ac:dyDescent="0.2">
      <c r="B81" s="14" t="s">
        <v>198</v>
      </c>
      <c r="C81" s="20" t="s">
        <v>266</v>
      </c>
      <c r="D81" s="16">
        <v>1091</v>
      </c>
      <c r="E81" s="16">
        <v>10</v>
      </c>
      <c r="F81" s="21" t="s">
        <v>379</v>
      </c>
      <c r="G81" s="22" t="s">
        <v>99</v>
      </c>
      <c r="H81" s="21" t="s">
        <v>453</v>
      </c>
      <c r="I81" s="23">
        <v>478</v>
      </c>
      <c r="J81" s="15">
        <f t="shared" si="12"/>
        <v>45316</v>
      </c>
      <c r="K81" s="15">
        <v>45320</v>
      </c>
      <c r="L81" s="22" t="s">
        <v>557</v>
      </c>
      <c r="M81" s="24">
        <v>10643</v>
      </c>
      <c r="N81" s="14" t="s">
        <v>20</v>
      </c>
      <c r="O81" s="16">
        <f t="shared" si="13"/>
        <v>478</v>
      </c>
      <c r="P81" s="16" t="s">
        <v>22</v>
      </c>
      <c r="Q81" s="14" t="s">
        <v>196</v>
      </c>
      <c r="R81" s="16" t="str">
        <f t="shared" si="14"/>
        <v xml:space="preserve">090-20 </v>
      </c>
      <c r="S81" s="14" t="str">
        <f t="shared" si="15"/>
        <v xml:space="preserve">mpmg_nota_fiscal_478-2024_unid_1091_contrato_090-20 </v>
      </c>
      <c r="T81" s="14" t="s">
        <v>688</v>
      </c>
      <c r="U81" s="14" t="s">
        <v>17</v>
      </c>
      <c r="V81" s="14" t="s">
        <v>197</v>
      </c>
      <c r="W81" s="14" t="str">
        <f t="shared" si="16"/>
        <v xml:space="preserve">mpmg_nota_fiscal_478-2024_unid_1091_contrato_090-20 </v>
      </c>
      <c r="X81" s="14" t="s">
        <v>18</v>
      </c>
      <c r="Y81" s="14" t="str">
        <f t="shared" si="17"/>
        <v>https://transparencia.mpmg.mp.br/download/notas_fiscais/prestacao_de_servicos/2024/01/mpmg_nota_fiscal_478-2024_unid_1091_contrato_090-20 .pdf</v>
      </c>
      <c r="Z81" s="16">
        <v>478</v>
      </c>
      <c r="AA81" s="17" t="s">
        <v>916</v>
      </c>
    </row>
    <row r="82" spans="2:27" ht="11.25" customHeight="1" x14ac:dyDescent="0.2">
      <c r="B82" s="14" t="s">
        <v>198</v>
      </c>
      <c r="C82" s="20" t="s">
        <v>267</v>
      </c>
      <c r="D82" s="16">
        <v>1091</v>
      </c>
      <c r="E82" s="16">
        <v>10</v>
      </c>
      <c r="F82" s="21" t="s">
        <v>379</v>
      </c>
      <c r="G82" s="22" t="s">
        <v>99</v>
      </c>
      <c r="H82" s="21" t="s">
        <v>454</v>
      </c>
      <c r="I82" s="23">
        <v>479</v>
      </c>
      <c r="J82" s="15">
        <f t="shared" si="12"/>
        <v>45316</v>
      </c>
      <c r="K82" s="15">
        <v>45320</v>
      </c>
      <c r="L82" s="22" t="s">
        <v>558</v>
      </c>
      <c r="M82" s="24">
        <v>70</v>
      </c>
      <c r="N82" s="14" t="s">
        <v>20</v>
      </c>
      <c r="O82" s="16">
        <f t="shared" si="13"/>
        <v>479</v>
      </c>
      <c r="P82" s="16" t="s">
        <v>22</v>
      </c>
      <c r="Q82" s="14" t="s">
        <v>196</v>
      </c>
      <c r="R82" s="16" t="str">
        <f t="shared" si="14"/>
        <v xml:space="preserve">096-21 </v>
      </c>
      <c r="S82" s="14" t="str">
        <f t="shared" si="15"/>
        <v xml:space="preserve">mpmg_nota_fiscal_479-2024_unid_1091_contrato_096-21 </v>
      </c>
      <c r="T82" s="14" t="s">
        <v>689</v>
      </c>
      <c r="U82" s="14" t="s">
        <v>17</v>
      </c>
      <c r="V82" s="14" t="s">
        <v>197</v>
      </c>
      <c r="W82" s="14" t="str">
        <f t="shared" si="16"/>
        <v xml:space="preserve">mpmg_nota_fiscal_479-2024_unid_1091_contrato_096-21 </v>
      </c>
      <c r="X82" s="14" t="s">
        <v>18</v>
      </c>
      <c r="Y82" s="14" t="str">
        <f t="shared" si="17"/>
        <v>https://transparencia.mpmg.mp.br/download/notas_fiscais/prestacao_de_servicos/2024/01/mpmg_nota_fiscal_479-2024_unid_1091_contrato_096-21 .pdf</v>
      </c>
      <c r="Z82" s="16">
        <v>479</v>
      </c>
      <c r="AA82" s="17" t="s">
        <v>917</v>
      </c>
    </row>
    <row r="83" spans="2:27" ht="11.25" customHeight="1" x14ac:dyDescent="0.2">
      <c r="B83" s="14" t="s">
        <v>198</v>
      </c>
      <c r="C83" s="20" t="s">
        <v>267</v>
      </c>
      <c r="D83" s="16">
        <v>1091</v>
      </c>
      <c r="E83" s="16">
        <v>10</v>
      </c>
      <c r="F83" s="21" t="s">
        <v>379</v>
      </c>
      <c r="G83" s="22" t="s">
        <v>99</v>
      </c>
      <c r="H83" s="21" t="s">
        <v>454</v>
      </c>
      <c r="I83" s="23">
        <v>480</v>
      </c>
      <c r="J83" s="15">
        <f t="shared" si="12"/>
        <v>45316</v>
      </c>
      <c r="K83" s="15">
        <v>45320</v>
      </c>
      <c r="L83" s="22" t="s">
        <v>558</v>
      </c>
      <c r="M83" s="24">
        <v>164</v>
      </c>
      <c r="N83" s="14" t="s">
        <v>20</v>
      </c>
      <c r="O83" s="16">
        <f t="shared" si="13"/>
        <v>480</v>
      </c>
      <c r="P83" s="16" t="s">
        <v>22</v>
      </c>
      <c r="Q83" s="14" t="s">
        <v>196</v>
      </c>
      <c r="R83" s="16" t="str">
        <f t="shared" si="14"/>
        <v xml:space="preserve">096-21 </v>
      </c>
      <c r="S83" s="14" t="str">
        <f t="shared" si="15"/>
        <v xml:space="preserve">mpmg_nota_fiscal_480-2024_unid_1091_contrato_096-21 </v>
      </c>
      <c r="T83" s="14" t="s">
        <v>690</v>
      </c>
      <c r="U83" s="14" t="s">
        <v>17</v>
      </c>
      <c r="V83" s="14" t="s">
        <v>197</v>
      </c>
      <c r="W83" s="14" t="str">
        <f t="shared" si="16"/>
        <v xml:space="preserve">mpmg_nota_fiscal_480-2024_unid_1091_contrato_096-21 </v>
      </c>
      <c r="X83" s="14" t="s">
        <v>18</v>
      </c>
      <c r="Y83" s="14" t="str">
        <f t="shared" si="17"/>
        <v>https://transparencia.mpmg.mp.br/download/notas_fiscais/prestacao_de_servicos/2024/01/mpmg_nota_fiscal_480-2024_unid_1091_contrato_096-21 .pdf</v>
      </c>
      <c r="Z83" s="16">
        <v>480</v>
      </c>
      <c r="AA83" s="17" t="s">
        <v>918</v>
      </c>
    </row>
    <row r="84" spans="2:27" ht="11.25" customHeight="1" x14ac:dyDescent="0.2">
      <c r="B84" s="14" t="s">
        <v>198</v>
      </c>
      <c r="C84" s="20" t="s">
        <v>230</v>
      </c>
      <c r="D84" s="16">
        <v>1091</v>
      </c>
      <c r="E84" s="16">
        <v>10</v>
      </c>
      <c r="F84" s="21" t="s">
        <v>360</v>
      </c>
      <c r="G84" s="22" t="s">
        <v>73</v>
      </c>
      <c r="H84" s="21" t="s">
        <v>428</v>
      </c>
      <c r="I84" s="23">
        <v>47385</v>
      </c>
      <c r="J84" s="15">
        <f t="shared" si="12"/>
        <v>45317</v>
      </c>
      <c r="K84" s="15">
        <v>45321</v>
      </c>
      <c r="L84" s="22" t="s">
        <v>188</v>
      </c>
      <c r="M84" s="24">
        <v>17061.259999999998</v>
      </c>
      <c r="N84" s="14" t="s">
        <v>20</v>
      </c>
      <c r="O84" s="16">
        <f t="shared" si="13"/>
        <v>47385</v>
      </c>
      <c r="P84" s="16" t="s">
        <v>22</v>
      </c>
      <c r="Q84" s="14" t="s">
        <v>196</v>
      </c>
      <c r="R84" s="16" t="str">
        <f t="shared" si="14"/>
        <v>009-23</v>
      </c>
      <c r="S84" s="14" t="str">
        <f t="shared" si="15"/>
        <v>mpmg_nota_fiscal_47385-2024_unid_1091_contrato_009-23</v>
      </c>
      <c r="T84" s="14" t="s">
        <v>651</v>
      </c>
      <c r="U84" s="14" t="s">
        <v>17</v>
      </c>
      <c r="V84" s="14" t="s">
        <v>197</v>
      </c>
      <c r="W84" s="14" t="str">
        <f t="shared" si="16"/>
        <v>mpmg_nota_fiscal_47385-2024_unid_1091_contrato_009-23</v>
      </c>
      <c r="X84" s="14" t="s">
        <v>18</v>
      </c>
      <c r="Y84" s="14" t="str">
        <f t="shared" si="17"/>
        <v>https://transparencia.mpmg.mp.br/download/notas_fiscais/prestacao_de_servicos/2024/01/mpmg_nota_fiscal_47385-2024_unid_1091_contrato_009-23.pdf</v>
      </c>
      <c r="Z84" s="16">
        <v>47385</v>
      </c>
      <c r="AA84" s="17" t="s">
        <v>817</v>
      </c>
    </row>
    <row r="85" spans="2:27" ht="11.25" customHeight="1" x14ac:dyDescent="0.2">
      <c r="B85" s="14" t="s">
        <v>198</v>
      </c>
      <c r="C85" s="20" t="s">
        <v>247</v>
      </c>
      <c r="D85" s="16">
        <v>1091</v>
      </c>
      <c r="E85" s="16">
        <v>10</v>
      </c>
      <c r="F85" s="21" t="s">
        <v>151</v>
      </c>
      <c r="G85" s="22" t="s">
        <v>162</v>
      </c>
      <c r="H85" s="21" t="s">
        <v>440</v>
      </c>
      <c r="I85" s="23">
        <v>132909</v>
      </c>
      <c r="J85" s="15">
        <f t="shared" si="12"/>
        <v>45317</v>
      </c>
      <c r="K85" s="15">
        <v>45321</v>
      </c>
      <c r="L85" s="22" t="s">
        <v>596</v>
      </c>
      <c r="M85" s="24">
        <v>1598.66</v>
      </c>
      <c r="N85" s="14" t="s">
        <v>20</v>
      </c>
      <c r="O85" s="16">
        <f t="shared" si="13"/>
        <v>132909</v>
      </c>
      <c r="P85" s="16" t="s">
        <v>22</v>
      </c>
      <c r="Q85" s="14" t="s">
        <v>196</v>
      </c>
      <c r="R85" s="16" t="str">
        <f t="shared" si="14"/>
        <v xml:space="preserve">098-23 </v>
      </c>
      <c r="S85" s="14" t="str">
        <f t="shared" si="15"/>
        <v xml:space="preserve">mpmg_nota_fiscal_132909-2024_unid_1091_contrato_098-23 </v>
      </c>
      <c r="T85" s="14" t="s">
        <v>670</v>
      </c>
      <c r="U85" s="14" t="s">
        <v>17</v>
      </c>
      <c r="V85" s="14" t="s">
        <v>197</v>
      </c>
      <c r="W85" s="14" t="str">
        <f t="shared" si="16"/>
        <v xml:space="preserve">mpmg_nota_fiscal_132909-2024_unid_1091_contrato_098-23 </v>
      </c>
      <c r="X85" s="14" t="s">
        <v>18</v>
      </c>
      <c r="Y85" s="14" t="str">
        <f t="shared" si="17"/>
        <v>https://transparencia.mpmg.mp.br/download/notas_fiscais/prestacao_de_servicos/2024/01/mpmg_nota_fiscal_132909-2024_unid_1091_contrato_098-23 .pdf</v>
      </c>
      <c r="Z85" s="16">
        <v>132909</v>
      </c>
      <c r="AA85" s="17" t="s">
        <v>900</v>
      </c>
    </row>
    <row r="86" spans="2:27" ht="11.25" customHeight="1" x14ac:dyDescent="0.2">
      <c r="B86" s="14" t="s">
        <v>198</v>
      </c>
      <c r="C86" s="20" t="s">
        <v>268</v>
      </c>
      <c r="D86" s="16">
        <v>1091</v>
      </c>
      <c r="E86" s="16">
        <v>10</v>
      </c>
      <c r="F86" s="21" t="s">
        <v>380</v>
      </c>
      <c r="G86" s="22" t="s">
        <v>65</v>
      </c>
      <c r="H86" s="21" t="s">
        <v>455</v>
      </c>
      <c r="I86" s="23">
        <v>4</v>
      </c>
      <c r="J86" s="15">
        <f t="shared" si="12"/>
        <v>45317</v>
      </c>
      <c r="K86" s="15">
        <v>45321</v>
      </c>
      <c r="L86" s="22" t="s">
        <v>559</v>
      </c>
      <c r="M86" s="24">
        <v>770</v>
      </c>
      <c r="N86" s="14" t="s">
        <v>20</v>
      </c>
      <c r="O86" s="16">
        <f t="shared" si="13"/>
        <v>4</v>
      </c>
      <c r="P86" s="16" t="s">
        <v>22</v>
      </c>
      <c r="Q86" s="14" t="s">
        <v>196</v>
      </c>
      <c r="R86" s="16" t="str">
        <f t="shared" si="14"/>
        <v xml:space="preserve">142-21 </v>
      </c>
      <c r="S86" s="14" t="str">
        <f t="shared" si="15"/>
        <v xml:space="preserve">mpmg_nota_fiscal_4-2024_unid_1091_contrato_142-21 </v>
      </c>
      <c r="T86" s="14" t="s">
        <v>691</v>
      </c>
      <c r="U86" s="14" t="s">
        <v>17</v>
      </c>
      <c r="V86" s="14" t="s">
        <v>197</v>
      </c>
      <c r="W86" s="14" t="str">
        <f t="shared" si="16"/>
        <v xml:space="preserve">mpmg_nota_fiscal_4-2024_unid_1091_contrato_142-21 </v>
      </c>
      <c r="X86" s="14" t="s">
        <v>18</v>
      </c>
      <c r="Y86" s="14" t="str">
        <f t="shared" si="17"/>
        <v>https://transparencia.mpmg.mp.br/download/notas_fiscais/prestacao_de_servicos/2024/01/mpmg_nota_fiscal_4-2024_unid_1091_contrato_142-21 .pdf</v>
      </c>
      <c r="Z86" s="16">
        <v>4</v>
      </c>
      <c r="AA86" s="17" t="s">
        <v>919</v>
      </c>
    </row>
    <row r="87" spans="2:27" ht="11.25" customHeight="1" x14ac:dyDescent="0.2">
      <c r="B87" s="14" t="s">
        <v>198</v>
      </c>
      <c r="C87" s="20" t="s">
        <v>269</v>
      </c>
      <c r="D87" s="16">
        <v>1091</v>
      </c>
      <c r="E87" s="16">
        <v>10</v>
      </c>
      <c r="F87" s="21" t="s">
        <v>346</v>
      </c>
      <c r="G87" s="22" t="s">
        <v>347</v>
      </c>
      <c r="H87" s="21" t="s">
        <v>456</v>
      </c>
      <c r="I87" s="23">
        <v>153475</v>
      </c>
      <c r="J87" s="15">
        <f t="shared" si="12"/>
        <v>45317</v>
      </c>
      <c r="K87" s="15">
        <v>45321</v>
      </c>
      <c r="L87" s="22" t="s">
        <v>512</v>
      </c>
      <c r="M87" s="24">
        <v>59696.5</v>
      </c>
      <c r="N87" s="14" t="s">
        <v>20</v>
      </c>
      <c r="O87" s="16">
        <f t="shared" si="13"/>
        <v>153475</v>
      </c>
      <c r="P87" s="16" t="s">
        <v>22</v>
      </c>
      <c r="Q87" s="14" t="s">
        <v>196</v>
      </c>
      <c r="R87" s="16" t="str">
        <f t="shared" si="14"/>
        <v xml:space="preserve">227-18 </v>
      </c>
      <c r="S87" s="14" t="str">
        <f t="shared" si="15"/>
        <v xml:space="preserve">mpmg_nota_fiscal_153475-2024_unid_1091_contrato_227-18 </v>
      </c>
      <c r="T87" s="14" t="s">
        <v>692</v>
      </c>
      <c r="U87" s="14" t="s">
        <v>17</v>
      </c>
      <c r="V87" s="14" t="s">
        <v>197</v>
      </c>
      <c r="W87" s="14" t="str">
        <f t="shared" si="16"/>
        <v xml:space="preserve">mpmg_nota_fiscal_153475-2024_unid_1091_contrato_227-18 </v>
      </c>
      <c r="X87" s="14" t="s">
        <v>18</v>
      </c>
      <c r="Y87" s="14" t="str">
        <f t="shared" si="17"/>
        <v>https://transparencia.mpmg.mp.br/download/notas_fiscais/prestacao_de_servicos/2024/01/mpmg_nota_fiscal_153475-2024_unid_1091_contrato_227-18 .pdf</v>
      </c>
      <c r="Z87" s="16">
        <v>153475</v>
      </c>
      <c r="AA87" s="17" t="s">
        <v>920</v>
      </c>
    </row>
    <row r="88" spans="2:27" ht="11.25" customHeight="1" x14ac:dyDescent="0.2">
      <c r="B88" s="14" t="s">
        <v>198</v>
      </c>
      <c r="C88" s="20" t="s">
        <v>272</v>
      </c>
      <c r="D88" s="16">
        <v>1091</v>
      </c>
      <c r="E88" s="16">
        <v>10</v>
      </c>
      <c r="F88" s="21" t="s">
        <v>381</v>
      </c>
      <c r="G88" s="22" t="s">
        <v>490</v>
      </c>
      <c r="H88" s="21" t="s">
        <v>458</v>
      </c>
      <c r="I88" s="23">
        <v>2</v>
      </c>
      <c r="J88" s="15">
        <f t="shared" si="12"/>
        <v>45317</v>
      </c>
      <c r="K88" s="15">
        <v>45321</v>
      </c>
      <c r="L88" s="22" t="s">
        <v>560</v>
      </c>
      <c r="M88" s="24">
        <v>36812.949999999997</v>
      </c>
      <c r="N88" s="14" t="s">
        <v>20</v>
      </c>
      <c r="O88" s="16">
        <f t="shared" si="13"/>
        <v>2</v>
      </c>
      <c r="P88" s="16" t="s">
        <v>22</v>
      </c>
      <c r="Q88" s="14" t="s">
        <v>196</v>
      </c>
      <c r="R88" s="16" t="str">
        <f t="shared" si="14"/>
        <v xml:space="preserve">032-19 </v>
      </c>
      <c r="S88" s="14" t="str">
        <f t="shared" si="15"/>
        <v xml:space="preserve">mpmg_nota_fiscal_2-2024_unid_1091_contrato_032-19 </v>
      </c>
      <c r="T88" s="14" t="s">
        <v>695</v>
      </c>
      <c r="U88" s="14" t="s">
        <v>17</v>
      </c>
      <c r="V88" s="14" t="s">
        <v>197</v>
      </c>
      <c r="W88" s="14" t="str">
        <f t="shared" si="16"/>
        <v xml:space="preserve">mpmg_nota_fiscal_2-2024_unid_1091_contrato_032-19 </v>
      </c>
      <c r="X88" s="14" t="s">
        <v>18</v>
      </c>
      <c r="Y88" s="14" t="str">
        <f t="shared" si="17"/>
        <v>https://transparencia.mpmg.mp.br/download/notas_fiscais/prestacao_de_servicos/2024/01/mpmg_nota_fiscal_2-2024_unid_1091_contrato_032-19 .pdf</v>
      </c>
      <c r="Z88" s="16">
        <v>2</v>
      </c>
      <c r="AA88" s="17" t="s">
        <v>923</v>
      </c>
    </row>
    <row r="89" spans="2:27" ht="11.25" customHeight="1" x14ac:dyDescent="0.2">
      <c r="B89" s="14" t="s">
        <v>198</v>
      </c>
      <c r="C89" s="20" t="s">
        <v>273</v>
      </c>
      <c r="D89" s="16">
        <v>1091</v>
      </c>
      <c r="E89" s="16">
        <v>10</v>
      </c>
      <c r="F89" s="21" t="s">
        <v>43</v>
      </c>
      <c r="G89" s="22" t="s">
        <v>82</v>
      </c>
      <c r="H89" s="21" t="s">
        <v>459</v>
      </c>
      <c r="I89" s="23">
        <v>49</v>
      </c>
      <c r="J89" s="15">
        <f t="shared" si="12"/>
        <v>45317</v>
      </c>
      <c r="K89" s="15">
        <v>45321</v>
      </c>
      <c r="L89" s="22" t="s">
        <v>508</v>
      </c>
      <c r="M89" s="24">
        <v>3078.39</v>
      </c>
      <c r="N89" s="14" t="s">
        <v>20</v>
      </c>
      <c r="O89" s="16">
        <f t="shared" si="13"/>
        <v>49</v>
      </c>
      <c r="P89" s="16" t="s">
        <v>22</v>
      </c>
      <c r="Q89" s="14" t="s">
        <v>196</v>
      </c>
      <c r="R89" s="16" t="str">
        <f t="shared" si="14"/>
        <v xml:space="preserve">141-19 </v>
      </c>
      <c r="S89" s="14" t="str">
        <f t="shared" si="15"/>
        <v xml:space="preserve">mpmg_nota_fiscal_49-2024_unid_1091_contrato_141-19 </v>
      </c>
      <c r="T89" s="14" t="s">
        <v>696</v>
      </c>
      <c r="U89" s="14" t="s">
        <v>17</v>
      </c>
      <c r="V89" s="14" t="s">
        <v>197</v>
      </c>
      <c r="W89" s="14" t="str">
        <f t="shared" si="16"/>
        <v xml:space="preserve">mpmg_nota_fiscal_49-2024_unid_1091_contrato_141-19 </v>
      </c>
      <c r="X89" s="14" t="s">
        <v>18</v>
      </c>
      <c r="Y89" s="14" t="str">
        <f t="shared" si="17"/>
        <v>https://transparencia.mpmg.mp.br/download/notas_fiscais/prestacao_de_servicos/2024/01/mpmg_nota_fiscal_49-2024_unid_1091_contrato_141-19 .pdf</v>
      </c>
      <c r="Z89" s="16">
        <v>49</v>
      </c>
      <c r="AA89" s="17" t="s">
        <v>924</v>
      </c>
    </row>
    <row r="90" spans="2:27" ht="11.25" customHeight="1" x14ac:dyDescent="0.2">
      <c r="B90" s="14" t="s">
        <v>198</v>
      </c>
      <c r="C90" s="20" t="s">
        <v>274</v>
      </c>
      <c r="D90" s="16">
        <v>1091</v>
      </c>
      <c r="E90" s="16">
        <v>10</v>
      </c>
      <c r="F90" s="21" t="s">
        <v>382</v>
      </c>
      <c r="G90" s="22" t="s">
        <v>383</v>
      </c>
      <c r="H90" s="21" t="s">
        <v>460</v>
      </c>
      <c r="I90" s="32">
        <v>6201</v>
      </c>
      <c r="J90" s="15">
        <f t="shared" si="12"/>
        <v>45317</v>
      </c>
      <c r="K90" s="15">
        <v>45321</v>
      </c>
      <c r="L90" s="22" t="s">
        <v>561</v>
      </c>
      <c r="M90" s="24">
        <v>34650.83</v>
      </c>
      <c r="N90" s="14" t="s">
        <v>20</v>
      </c>
      <c r="O90" s="16">
        <f t="shared" si="13"/>
        <v>6201</v>
      </c>
      <c r="P90" s="16" t="s">
        <v>22</v>
      </c>
      <c r="Q90" s="14" t="s">
        <v>196</v>
      </c>
      <c r="R90" s="16" t="str">
        <f t="shared" si="14"/>
        <v xml:space="preserve">154-21 </v>
      </c>
      <c r="S90" s="14" t="str">
        <f t="shared" si="15"/>
        <v xml:space="preserve">mpmg_nota_fiscal_6201-2024_unid_1091_contrato_154-21 </v>
      </c>
      <c r="T90" s="14" t="s">
        <v>697</v>
      </c>
      <c r="U90" s="14" t="s">
        <v>17</v>
      </c>
      <c r="V90" s="14" t="s">
        <v>197</v>
      </c>
      <c r="W90" s="14" t="str">
        <f t="shared" si="16"/>
        <v xml:space="preserve">mpmg_nota_fiscal_6201-2024_unid_1091_contrato_154-21 </v>
      </c>
      <c r="X90" s="14" t="s">
        <v>18</v>
      </c>
      <c r="Y90" s="14" t="str">
        <f t="shared" si="17"/>
        <v>https://transparencia.mpmg.mp.br/download/notas_fiscais/prestacao_de_servicos/2024/01/mpmg_nota_fiscal_6201-2024_unid_1091_contrato_154-21 .pdf</v>
      </c>
      <c r="Z90" s="16">
        <v>6201</v>
      </c>
      <c r="AA90" s="17" t="s">
        <v>925</v>
      </c>
    </row>
    <row r="91" spans="2:27" ht="11.25" customHeight="1" x14ac:dyDescent="0.2">
      <c r="B91" s="14" t="s">
        <v>198</v>
      </c>
      <c r="C91" s="20" t="s">
        <v>275</v>
      </c>
      <c r="D91" s="16">
        <v>1091</v>
      </c>
      <c r="E91" s="16">
        <v>10</v>
      </c>
      <c r="F91" s="21" t="s">
        <v>384</v>
      </c>
      <c r="G91" s="22" t="s">
        <v>100</v>
      </c>
      <c r="H91" s="21" t="s">
        <v>131</v>
      </c>
      <c r="I91" s="23">
        <v>41077</v>
      </c>
      <c r="J91" s="15">
        <f t="shared" si="12"/>
        <v>45317</v>
      </c>
      <c r="K91" s="15">
        <v>45321</v>
      </c>
      <c r="L91" s="22" t="s">
        <v>562</v>
      </c>
      <c r="M91" s="24">
        <v>214658.08</v>
      </c>
      <c r="N91" s="14" t="s">
        <v>20</v>
      </c>
      <c r="O91" s="16">
        <f t="shared" si="13"/>
        <v>41077</v>
      </c>
      <c r="P91" s="16" t="s">
        <v>22</v>
      </c>
      <c r="Q91" s="14" t="s">
        <v>196</v>
      </c>
      <c r="R91" s="16" t="str">
        <f t="shared" si="14"/>
        <v xml:space="preserve">089-23 </v>
      </c>
      <c r="S91" s="14" t="str">
        <f t="shared" si="15"/>
        <v xml:space="preserve">mpmg_nota_fiscal_41077-2024_unid_1091_contrato_089-23 </v>
      </c>
      <c r="T91" s="14" t="s">
        <v>698</v>
      </c>
      <c r="U91" s="14" t="s">
        <v>17</v>
      </c>
      <c r="V91" s="14" t="s">
        <v>197</v>
      </c>
      <c r="W91" s="14" t="str">
        <f t="shared" si="16"/>
        <v xml:space="preserve">mpmg_nota_fiscal_41077-2024_unid_1091_contrato_089-23 </v>
      </c>
      <c r="X91" s="14" t="s">
        <v>18</v>
      </c>
      <c r="Y91" s="14" t="str">
        <f t="shared" si="17"/>
        <v>https://transparencia.mpmg.mp.br/download/notas_fiscais/prestacao_de_servicos/2024/01/mpmg_nota_fiscal_41077-2024_unid_1091_contrato_089-23 .pdf</v>
      </c>
      <c r="Z91" s="16">
        <v>41077</v>
      </c>
      <c r="AA91" s="17" t="s">
        <v>926</v>
      </c>
    </row>
    <row r="92" spans="2:27" ht="11.25" customHeight="1" x14ac:dyDescent="0.2">
      <c r="B92" s="14" t="s">
        <v>198</v>
      </c>
      <c r="C92" s="20" t="s">
        <v>277</v>
      </c>
      <c r="D92" s="16">
        <v>1091</v>
      </c>
      <c r="E92" s="16">
        <v>10</v>
      </c>
      <c r="F92" s="21" t="s">
        <v>385</v>
      </c>
      <c r="G92" s="22" t="s">
        <v>386</v>
      </c>
      <c r="H92" s="21" t="s">
        <v>461</v>
      </c>
      <c r="I92" s="23">
        <v>371</v>
      </c>
      <c r="J92" s="15">
        <f t="shared" si="12"/>
        <v>45317</v>
      </c>
      <c r="K92" s="15">
        <v>45321</v>
      </c>
      <c r="L92" s="22" t="s">
        <v>563</v>
      </c>
      <c r="M92" s="24">
        <v>511810.48</v>
      </c>
      <c r="N92" s="14" t="s">
        <v>20</v>
      </c>
      <c r="O92" s="16">
        <f t="shared" si="13"/>
        <v>371</v>
      </c>
      <c r="P92" s="16" t="s">
        <v>22</v>
      </c>
      <c r="Q92" s="14" t="s">
        <v>196</v>
      </c>
      <c r="R92" s="16" t="str">
        <f t="shared" si="14"/>
        <v xml:space="preserve">190-21 </v>
      </c>
      <c r="S92" s="14" t="str">
        <f t="shared" si="15"/>
        <v xml:space="preserve">mpmg_nota_fiscal_371-2024_unid_1091_contrato_190-21 </v>
      </c>
      <c r="T92" s="14" t="s">
        <v>700</v>
      </c>
      <c r="U92" s="14" t="s">
        <v>17</v>
      </c>
      <c r="V92" s="14" t="s">
        <v>197</v>
      </c>
      <c r="W92" s="14" t="str">
        <f t="shared" si="16"/>
        <v xml:space="preserve">mpmg_nota_fiscal_371-2024_unid_1091_contrato_190-21 </v>
      </c>
      <c r="X92" s="14" t="s">
        <v>18</v>
      </c>
      <c r="Y92" s="14" t="str">
        <f t="shared" si="17"/>
        <v>https://transparencia.mpmg.mp.br/download/notas_fiscais/prestacao_de_servicos/2024/01/mpmg_nota_fiscal_371-2024_unid_1091_contrato_190-21 .pdf</v>
      </c>
      <c r="Z92" s="16">
        <v>371</v>
      </c>
      <c r="AA92" s="17" t="s">
        <v>928</v>
      </c>
    </row>
    <row r="93" spans="2:27" ht="11.25" customHeight="1" x14ac:dyDescent="0.2">
      <c r="B93" s="14" t="s">
        <v>198</v>
      </c>
      <c r="C93" s="20" t="s">
        <v>278</v>
      </c>
      <c r="D93" s="16">
        <v>1091</v>
      </c>
      <c r="E93" s="16">
        <v>10</v>
      </c>
      <c r="F93" s="21" t="s">
        <v>43</v>
      </c>
      <c r="G93" s="22" t="s">
        <v>82</v>
      </c>
      <c r="H93" s="21" t="s">
        <v>462</v>
      </c>
      <c r="I93" s="23">
        <v>54</v>
      </c>
      <c r="J93" s="15">
        <f t="shared" si="12"/>
        <v>45317</v>
      </c>
      <c r="K93" s="15">
        <v>45321</v>
      </c>
      <c r="L93" s="22" t="s">
        <v>508</v>
      </c>
      <c r="M93" s="24">
        <v>392.1</v>
      </c>
      <c r="N93" s="14" t="s">
        <v>20</v>
      </c>
      <c r="O93" s="16">
        <f t="shared" si="13"/>
        <v>54</v>
      </c>
      <c r="P93" s="16" t="s">
        <v>22</v>
      </c>
      <c r="Q93" s="14" t="s">
        <v>196</v>
      </c>
      <c r="R93" s="16" t="str">
        <f t="shared" si="14"/>
        <v xml:space="preserve">141-19 </v>
      </c>
      <c r="S93" s="14" t="str">
        <f t="shared" si="15"/>
        <v xml:space="preserve">mpmg_nota_fiscal_54-2024_unid_1091_contrato_141-19 </v>
      </c>
      <c r="T93" s="14" t="s">
        <v>701</v>
      </c>
      <c r="U93" s="14" t="s">
        <v>17</v>
      </c>
      <c r="V93" s="14" t="s">
        <v>197</v>
      </c>
      <c r="W93" s="14" t="str">
        <f t="shared" si="16"/>
        <v xml:space="preserve">mpmg_nota_fiscal_54-2024_unid_1091_contrato_141-19 </v>
      </c>
      <c r="X93" s="14" t="s">
        <v>18</v>
      </c>
      <c r="Y93" s="14" t="str">
        <f t="shared" si="17"/>
        <v>https://transparencia.mpmg.mp.br/download/notas_fiscais/prestacao_de_servicos/2024/01/mpmg_nota_fiscal_54-2024_unid_1091_contrato_141-19 .pdf</v>
      </c>
      <c r="Z93" s="16">
        <v>54</v>
      </c>
      <c r="AA93" s="17" t="s">
        <v>929</v>
      </c>
    </row>
    <row r="94" spans="2:27" ht="11.25" customHeight="1" x14ac:dyDescent="0.2">
      <c r="B94" s="14" t="s">
        <v>198</v>
      </c>
      <c r="C94" s="20" t="s">
        <v>209</v>
      </c>
      <c r="D94" s="16">
        <v>1091</v>
      </c>
      <c r="E94" s="16">
        <v>10</v>
      </c>
      <c r="F94" s="21" t="s">
        <v>54</v>
      </c>
      <c r="G94" s="22" t="s">
        <v>101</v>
      </c>
      <c r="H94" s="21" t="s">
        <v>417</v>
      </c>
      <c r="I94" s="23" t="s">
        <v>489</v>
      </c>
      <c r="J94" s="15">
        <f t="shared" si="12"/>
        <v>45320</v>
      </c>
      <c r="K94" s="15">
        <v>45322</v>
      </c>
      <c r="L94" s="22" t="s">
        <v>516</v>
      </c>
      <c r="M94" s="24">
        <v>1266.1300000000001</v>
      </c>
      <c r="N94" s="14" t="s">
        <v>20</v>
      </c>
      <c r="O94" s="16" t="str">
        <f t="shared" si="13"/>
        <v>23.24.0001368.21</v>
      </c>
      <c r="P94" s="16" t="s">
        <v>22</v>
      </c>
      <c r="Q94" s="14" t="s">
        <v>196</v>
      </c>
      <c r="R94" s="16" t="str">
        <f t="shared" si="14"/>
        <v xml:space="preserve">016-23 </v>
      </c>
      <c r="S94" s="14" t="str">
        <f t="shared" si="15"/>
        <v xml:space="preserve">mpmg_nota_fiscal_23.24.0001368.21-2024_unid_1091_contrato_016-23 </v>
      </c>
      <c r="T94" s="14" t="s">
        <v>615</v>
      </c>
      <c r="U94" s="14" t="s">
        <v>17</v>
      </c>
      <c r="V94" s="14" t="s">
        <v>197</v>
      </c>
      <c r="W94" s="14" t="str">
        <f t="shared" si="16"/>
        <v xml:space="preserve">mpmg_nota_fiscal_23.24.0001368.21-2024_unid_1091_contrato_016-23 </v>
      </c>
      <c r="X94" s="14" t="s">
        <v>18</v>
      </c>
      <c r="Y94" s="14" t="str">
        <f t="shared" si="17"/>
        <v>https://transparencia.mpmg.mp.br/download/notas_fiscais/prestacao_de_servicos/2024/01/mpmg_nota_fiscal_23.24.0001368.21-2024_unid_1091_contrato_016-23 .pdf</v>
      </c>
      <c r="Z94" s="16" t="s">
        <v>489</v>
      </c>
      <c r="AA94" s="17" t="s">
        <v>852</v>
      </c>
    </row>
    <row r="95" spans="2:27" ht="11.25" customHeight="1" x14ac:dyDescent="0.2">
      <c r="B95" s="14" t="s">
        <v>198</v>
      </c>
      <c r="C95" s="20" t="s">
        <v>236</v>
      </c>
      <c r="D95" s="16">
        <v>1091</v>
      </c>
      <c r="E95" s="16">
        <v>10</v>
      </c>
      <c r="F95" s="21" t="s">
        <v>37</v>
      </c>
      <c r="G95" s="22" t="s">
        <v>75</v>
      </c>
      <c r="H95" s="21" t="s">
        <v>120</v>
      </c>
      <c r="I95" s="23">
        <v>1071002</v>
      </c>
      <c r="J95" s="15">
        <f t="shared" si="12"/>
        <v>45320</v>
      </c>
      <c r="K95" s="15">
        <v>45322</v>
      </c>
      <c r="L95" s="22" t="s">
        <v>539</v>
      </c>
      <c r="M95" s="24">
        <v>3888</v>
      </c>
      <c r="N95" s="14" t="s">
        <v>20</v>
      </c>
      <c r="O95" s="16">
        <f t="shared" si="13"/>
        <v>1071002</v>
      </c>
      <c r="P95" s="16" t="s">
        <v>22</v>
      </c>
      <c r="Q95" s="14" t="s">
        <v>196</v>
      </c>
      <c r="R95" s="16" t="str">
        <f t="shared" si="14"/>
        <v xml:space="preserve">128-21 </v>
      </c>
      <c r="S95" s="14" t="str">
        <f t="shared" si="15"/>
        <v xml:space="preserve">mpmg_nota_fiscal_1071002-2024_unid_1091_contrato_128-21 </v>
      </c>
      <c r="T95" s="14" t="s">
        <v>657</v>
      </c>
      <c r="U95" s="14" t="s">
        <v>17</v>
      </c>
      <c r="V95" s="14" t="s">
        <v>197</v>
      </c>
      <c r="W95" s="14" t="str">
        <f t="shared" si="16"/>
        <v xml:space="preserve">mpmg_nota_fiscal_1071002-2024_unid_1091_contrato_128-21 </v>
      </c>
      <c r="X95" s="14" t="s">
        <v>18</v>
      </c>
      <c r="Y95" s="14" t="str">
        <f t="shared" si="17"/>
        <v>https://transparencia.mpmg.mp.br/download/notas_fiscais/prestacao_de_servicos/2024/01/mpmg_nota_fiscal_1071002-2024_unid_1091_contrato_128-21 .pdf</v>
      </c>
      <c r="Z95" s="16">
        <v>1071002</v>
      </c>
      <c r="AA95" s="17" t="s">
        <v>889</v>
      </c>
    </row>
    <row r="96" spans="2:27" ht="11.25" customHeight="1" x14ac:dyDescent="0.2">
      <c r="B96" s="14" t="s">
        <v>198</v>
      </c>
      <c r="C96" s="20" t="s">
        <v>236</v>
      </c>
      <c r="D96" s="16">
        <v>1091</v>
      </c>
      <c r="E96" s="16">
        <v>10</v>
      </c>
      <c r="F96" s="21" t="s">
        <v>37</v>
      </c>
      <c r="G96" s="22" t="s">
        <v>75</v>
      </c>
      <c r="H96" s="21" t="s">
        <v>120</v>
      </c>
      <c r="I96" s="23">
        <v>1071838</v>
      </c>
      <c r="J96" s="15">
        <f t="shared" si="12"/>
        <v>45320</v>
      </c>
      <c r="K96" s="15">
        <v>45322</v>
      </c>
      <c r="L96" s="22" t="s">
        <v>539</v>
      </c>
      <c r="M96" s="24">
        <v>73.87</v>
      </c>
      <c r="N96" s="14" t="s">
        <v>20</v>
      </c>
      <c r="O96" s="16">
        <f t="shared" si="13"/>
        <v>1071838</v>
      </c>
      <c r="P96" s="16" t="s">
        <v>22</v>
      </c>
      <c r="Q96" s="14" t="s">
        <v>196</v>
      </c>
      <c r="R96" s="16" t="str">
        <f t="shared" si="14"/>
        <v xml:space="preserve">128-21 </v>
      </c>
      <c r="S96" s="14" t="str">
        <f t="shared" si="15"/>
        <v xml:space="preserve">mpmg_nota_fiscal_1071838-2024_unid_1091_contrato_128-21 </v>
      </c>
      <c r="T96" s="14" t="s">
        <v>658</v>
      </c>
      <c r="U96" s="14" t="s">
        <v>17</v>
      </c>
      <c r="V96" s="14" t="s">
        <v>197</v>
      </c>
      <c r="W96" s="14" t="str">
        <f t="shared" si="16"/>
        <v xml:space="preserve">mpmg_nota_fiscal_1071838-2024_unid_1091_contrato_128-21 </v>
      </c>
      <c r="X96" s="14" t="s">
        <v>18</v>
      </c>
      <c r="Y96" s="14" t="str">
        <f t="shared" si="17"/>
        <v>https://transparencia.mpmg.mp.br/download/notas_fiscais/prestacao_de_servicos/2024/01/mpmg_nota_fiscal_1071838-2024_unid_1091_contrato_128-21 .pdf</v>
      </c>
      <c r="Z96" s="16">
        <v>1071838</v>
      </c>
      <c r="AA96" s="17" t="s">
        <v>890</v>
      </c>
    </row>
    <row r="97" spans="2:27" ht="11.25" customHeight="1" x14ac:dyDescent="0.2">
      <c r="B97" s="14" t="s">
        <v>198</v>
      </c>
      <c r="C97" s="20" t="s">
        <v>276</v>
      </c>
      <c r="D97" s="16">
        <v>1091</v>
      </c>
      <c r="E97" s="16">
        <v>10</v>
      </c>
      <c r="F97" s="21" t="s">
        <v>380</v>
      </c>
      <c r="G97" s="22" t="s">
        <v>65</v>
      </c>
      <c r="H97" s="21" t="s">
        <v>455</v>
      </c>
      <c r="I97" s="23">
        <v>5</v>
      </c>
      <c r="J97" s="15">
        <f t="shared" si="12"/>
        <v>45320</v>
      </c>
      <c r="K97" s="15">
        <v>45322</v>
      </c>
      <c r="L97" s="22" t="s">
        <v>559</v>
      </c>
      <c r="M97" s="24">
        <v>1540</v>
      </c>
      <c r="N97" s="14" t="s">
        <v>20</v>
      </c>
      <c r="O97" s="16">
        <f t="shared" si="13"/>
        <v>5</v>
      </c>
      <c r="P97" s="16" t="s">
        <v>22</v>
      </c>
      <c r="Q97" s="14" t="s">
        <v>196</v>
      </c>
      <c r="R97" s="16" t="str">
        <f t="shared" si="14"/>
        <v xml:space="preserve">142-21 </v>
      </c>
      <c r="S97" s="14" t="str">
        <f t="shared" si="15"/>
        <v xml:space="preserve">mpmg_nota_fiscal_5-2024_unid_1091_contrato_142-21 </v>
      </c>
      <c r="T97" s="14" t="s">
        <v>699</v>
      </c>
      <c r="U97" s="14" t="s">
        <v>17</v>
      </c>
      <c r="V97" s="14" t="s">
        <v>197</v>
      </c>
      <c r="W97" s="14" t="str">
        <f t="shared" si="16"/>
        <v xml:space="preserve">mpmg_nota_fiscal_5-2024_unid_1091_contrato_142-21 </v>
      </c>
      <c r="X97" s="14" t="s">
        <v>18</v>
      </c>
      <c r="Y97" s="14" t="str">
        <f t="shared" si="17"/>
        <v>https://transparencia.mpmg.mp.br/download/notas_fiscais/prestacao_de_servicos/2024/01/mpmg_nota_fiscal_5-2024_unid_1091_contrato_142-21 .pdf</v>
      </c>
      <c r="Z97" s="16">
        <v>5</v>
      </c>
      <c r="AA97" s="17" t="s">
        <v>927</v>
      </c>
    </row>
    <row r="98" spans="2:27" ht="11.25" customHeight="1" x14ac:dyDescent="0.2">
      <c r="B98" s="14" t="s">
        <v>198</v>
      </c>
      <c r="C98" s="20" t="s">
        <v>281</v>
      </c>
      <c r="D98" s="16">
        <v>1091</v>
      </c>
      <c r="E98" s="16">
        <v>10</v>
      </c>
      <c r="F98" s="21" t="s">
        <v>796</v>
      </c>
      <c r="G98" s="22" t="s">
        <v>797</v>
      </c>
      <c r="H98" s="21" t="s">
        <v>137</v>
      </c>
      <c r="I98" s="23">
        <v>5</v>
      </c>
      <c r="J98" s="15">
        <f t="shared" si="12"/>
        <v>45320</v>
      </c>
      <c r="K98" s="15">
        <v>45322</v>
      </c>
      <c r="L98" s="22" t="s">
        <v>565</v>
      </c>
      <c r="M98" s="24">
        <v>882.42</v>
      </c>
      <c r="N98" s="14" t="s">
        <v>20</v>
      </c>
      <c r="O98" s="16">
        <f t="shared" si="13"/>
        <v>5</v>
      </c>
      <c r="P98" s="16" t="s">
        <v>22</v>
      </c>
      <c r="Q98" s="14" t="s">
        <v>196</v>
      </c>
      <c r="R98" s="16" t="str">
        <f t="shared" si="14"/>
        <v xml:space="preserve">129-22 </v>
      </c>
      <c r="S98" s="14" t="str">
        <f t="shared" si="15"/>
        <v xml:space="preserve">mpmg_nota_fiscal_5-2024_unid_1091_contrato_129-22 </v>
      </c>
      <c r="T98" s="14" t="s">
        <v>704</v>
      </c>
      <c r="U98" s="14" t="s">
        <v>17</v>
      </c>
      <c r="V98" s="14" t="s">
        <v>197</v>
      </c>
      <c r="W98" s="14" t="str">
        <f t="shared" si="16"/>
        <v xml:space="preserve">mpmg_nota_fiscal_5-2024_unid_1091_contrato_129-22 </v>
      </c>
      <c r="X98" s="14" t="s">
        <v>18</v>
      </c>
      <c r="Y98" s="14" t="str">
        <f t="shared" si="17"/>
        <v>https://transparencia.mpmg.mp.br/download/notas_fiscais/prestacao_de_servicos/2024/01/mpmg_nota_fiscal_5-2024_unid_1091_contrato_129-22 .pdf</v>
      </c>
      <c r="Z98" s="16">
        <v>5</v>
      </c>
      <c r="AA98" s="17" t="s">
        <v>932</v>
      </c>
    </row>
    <row r="99" spans="2:27" ht="11.25" customHeight="1" x14ac:dyDescent="0.2">
      <c r="B99" s="14" t="s">
        <v>198</v>
      </c>
      <c r="C99" s="20" t="s">
        <v>282</v>
      </c>
      <c r="D99" s="16">
        <v>1091</v>
      </c>
      <c r="E99" s="16">
        <v>10</v>
      </c>
      <c r="F99" s="21" t="s">
        <v>388</v>
      </c>
      <c r="G99" s="22" t="s">
        <v>94</v>
      </c>
      <c r="H99" s="21" t="s">
        <v>464</v>
      </c>
      <c r="I99" s="23">
        <v>4</v>
      </c>
      <c r="J99" s="15">
        <f t="shared" si="12"/>
        <v>45320</v>
      </c>
      <c r="K99" s="15">
        <v>45322</v>
      </c>
      <c r="L99" s="22" t="s">
        <v>566</v>
      </c>
      <c r="M99" s="24">
        <v>13015.08</v>
      </c>
      <c r="N99" s="14" t="s">
        <v>20</v>
      </c>
      <c r="O99" s="16">
        <f t="shared" si="13"/>
        <v>4</v>
      </c>
      <c r="P99" s="16" t="s">
        <v>22</v>
      </c>
      <c r="Q99" s="14" t="s">
        <v>196</v>
      </c>
      <c r="R99" s="16" t="str">
        <f t="shared" si="14"/>
        <v xml:space="preserve">109-18 </v>
      </c>
      <c r="S99" s="14" t="str">
        <f t="shared" si="15"/>
        <v xml:space="preserve">mpmg_nota_fiscal_4-2024_unid_1091_contrato_109-18 </v>
      </c>
      <c r="T99" s="14" t="s">
        <v>705</v>
      </c>
      <c r="U99" s="14" t="s">
        <v>17</v>
      </c>
      <c r="V99" s="14" t="s">
        <v>197</v>
      </c>
      <c r="W99" s="14" t="str">
        <f t="shared" si="16"/>
        <v xml:space="preserve">mpmg_nota_fiscal_4-2024_unid_1091_contrato_109-18 </v>
      </c>
      <c r="X99" s="14" t="s">
        <v>18</v>
      </c>
      <c r="Y99" s="14" t="str">
        <f t="shared" si="17"/>
        <v>https://transparencia.mpmg.mp.br/download/notas_fiscais/prestacao_de_servicos/2024/01/mpmg_nota_fiscal_4-2024_unid_1091_contrato_109-18 .pdf</v>
      </c>
      <c r="Z99" s="16">
        <v>4</v>
      </c>
      <c r="AA99" s="17" t="s">
        <v>933</v>
      </c>
    </row>
    <row r="100" spans="2:27" ht="11.25" customHeight="1" x14ac:dyDescent="0.2">
      <c r="B100" s="14" t="s">
        <v>198</v>
      </c>
      <c r="C100" s="20" t="s">
        <v>283</v>
      </c>
      <c r="D100" s="16">
        <v>1091</v>
      </c>
      <c r="E100" s="16">
        <v>10</v>
      </c>
      <c r="F100" s="21" t="s">
        <v>389</v>
      </c>
      <c r="G100" s="22" t="s">
        <v>390</v>
      </c>
      <c r="H100" s="21" t="s">
        <v>465</v>
      </c>
      <c r="I100" s="23">
        <v>174</v>
      </c>
      <c r="J100" s="15">
        <f t="shared" ref="J100:J131" si="18">WORKDAY(K100,-2)</f>
        <v>45320</v>
      </c>
      <c r="K100" s="15">
        <v>45322</v>
      </c>
      <c r="L100" s="22" t="s">
        <v>567</v>
      </c>
      <c r="M100" s="24">
        <v>21235.599999999999</v>
      </c>
      <c r="N100" s="14" t="s">
        <v>20</v>
      </c>
      <c r="O100" s="16">
        <f t="shared" ref="O100:O131" si="19">I100</f>
        <v>174</v>
      </c>
      <c r="P100" s="16" t="s">
        <v>22</v>
      </c>
      <c r="Q100" s="14" t="s">
        <v>196</v>
      </c>
      <c r="R100" s="16" t="str">
        <f t="shared" ref="R100:R131" si="20">L100</f>
        <v xml:space="preserve">083-23 </v>
      </c>
      <c r="S100" s="14" t="str">
        <f t="shared" ref="S100:S131" si="21">CONCATENATE(N100,O100,P100,Q100,R100,)</f>
        <v xml:space="preserve">mpmg_nota_fiscal_174-2024_unid_1091_contrato_083-23 </v>
      </c>
      <c r="T100" s="14" t="s">
        <v>706</v>
      </c>
      <c r="U100" s="14" t="s">
        <v>17</v>
      </c>
      <c r="V100" s="14" t="s">
        <v>197</v>
      </c>
      <c r="W100" s="14" t="str">
        <f t="shared" ref="W100:W131" si="22">T100</f>
        <v xml:space="preserve">mpmg_nota_fiscal_174-2024_unid_1091_contrato_083-23 </v>
      </c>
      <c r="X100" s="14" t="s">
        <v>18</v>
      </c>
      <c r="Y100" s="14" t="str">
        <f t="shared" ref="Y100:Y131" si="23">CONCATENATE(U100,V100,W100,X100)</f>
        <v>https://transparencia.mpmg.mp.br/download/notas_fiscais/prestacao_de_servicos/2024/01/mpmg_nota_fiscal_174-2024_unid_1091_contrato_083-23 .pdf</v>
      </c>
      <c r="Z100" s="16">
        <v>174</v>
      </c>
      <c r="AA100" s="17" t="s">
        <v>934</v>
      </c>
    </row>
    <row r="101" spans="2:27" ht="11.25" customHeight="1" x14ac:dyDescent="0.2">
      <c r="B101" s="14" t="s">
        <v>198</v>
      </c>
      <c r="C101" s="20" t="s">
        <v>286</v>
      </c>
      <c r="D101" s="16">
        <v>1091</v>
      </c>
      <c r="E101" s="16">
        <v>10</v>
      </c>
      <c r="F101" s="21" t="s">
        <v>391</v>
      </c>
      <c r="G101" s="22" t="s">
        <v>392</v>
      </c>
      <c r="H101" s="21" t="s">
        <v>466</v>
      </c>
      <c r="I101" s="23" t="s">
        <v>807</v>
      </c>
      <c r="J101" s="15">
        <f t="shared" si="18"/>
        <v>45320</v>
      </c>
      <c r="K101" s="15">
        <v>45322</v>
      </c>
      <c r="L101" s="22" t="s">
        <v>568</v>
      </c>
      <c r="M101" s="24">
        <v>317.14999999999998</v>
      </c>
      <c r="N101" s="14" t="s">
        <v>20</v>
      </c>
      <c r="O101" s="16" t="str">
        <f t="shared" si="19"/>
        <v>RPA13</v>
      </c>
      <c r="P101" s="16" t="s">
        <v>22</v>
      </c>
      <c r="Q101" s="14" t="s">
        <v>196</v>
      </c>
      <c r="R101" s="16" t="str">
        <f t="shared" si="20"/>
        <v xml:space="preserve">002-21 </v>
      </c>
      <c r="S101" s="14" t="str">
        <f t="shared" si="21"/>
        <v xml:space="preserve">mpmg_nota_fiscal_RPA13-2024_unid_1091_contrato_002-21 </v>
      </c>
      <c r="T101" s="14" t="s">
        <v>709</v>
      </c>
      <c r="U101" s="14" t="s">
        <v>17</v>
      </c>
      <c r="V101" s="14" t="s">
        <v>197</v>
      </c>
      <c r="W101" s="14" t="str">
        <f t="shared" si="22"/>
        <v xml:space="preserve">mpmg_nota_fiscal_RPA-13-2024_unid_1091_contrato_002-21 </v>
      </c>
      <c r="X101" s="14" t="s">
        <v>18</v>
      </c>
      <c r="Y101" s="14" t="str">
        <f t="shared" si="23"/>
        <v>https://transparencia.mpmg.mp.br/download/notas_fiscais/prestacao_de_servicos/2024/01/mpmg_nota_fiscal_RPA-13-2024_unid_1091_contrato_002-21 .pdf</v>
      </c>
      <c r="Z101" s="16" t="s">
        <v>807</v>
      </c>
      <c r="AA101" s="17" t="s">
        <v>937</v>
      </c>
    </row>
    <row r="102" spans="2:27" ht="11.25" customHeight="1" x14ac:dyDescent="0.2">
      <c r="B102" s="14" t="s">
        <v>198</v>
      </c>
      <c r="C102" s="20" t="s">
        <v>243</v>
      </c>
      <c r="D102" s="16">
        <v>1091</v>
      </c>
      <c r="E102" s="16">
        <v>10</v>
      </c>
      <c r="F102" s="21" t="s">
        <v>46</v>
      </c>
      <c r="G102" s="22" t="s">
        <v>89</v>
      </c>
      <c r="H102" s="21" t="s">
        <v>127</v>
      </c>
      <c r="I102" s="23">
        <v>44129249</v>
      </c>
      <c r="J102" s="15">
        <f t="shared" si="18"/>
        <v>45321</v>
      </c>
      <c r="K102" s="15">
        <v>45323</v>
      </c>
      <c r="L102" s="22" t="s">
        <v>545</v>
      </c>
      <c r="M102" s="24">
        <v>1381.04</v>
      </c>
      <c r="N102" s="14" t="s">
        <v>20</v>
      </c>
      <c r="O102" s="16">
        <f t="shared" si="19"/>
        <v>44129249</v>
      </c>
      <c r="P102" s="16" t="s">
        <v>22</v>
      </c>
      <c r="Q102" s="14" t="s">
        <v>196</v>
      </c>
      <c r="R102" s="16" t="str">
        <f t="shared" si="20"/>
        <v xml:space="preserve">091-19 </v>
      </c>
      <c r="S102" s="14" t="str">
        <f t="shared" si="21"/>
        <v xml:space="preserve">mpmg_nota_fiscal_44129249-2024_unid_1091_contrato_091-19 </v>
      </c>
      <c r="T102" s="14" t="s">
        <v>666</v>
      </c>
      <c r="U102" s="14" t="s">
        <v>17</v>
      </c>
      <c r="V102" s="14" t="s">
        <v>197</v>
      </c>
      <c r="W102" s="14" t="str">
        <f t="shared" si="22"/>
        <v xml:space="preserve">mpmg_nota_fiscal_44129249-2024_unid_1091_contrato_091-19 </v>
      </c>
      <c r="X102" s="14" t="s">
        <v>18</v>
      </c>
      <c r="Y102" s="14" t="str">
        <f t="shared" si="23"/>
        <v>https://transparencia.mpmg.mp.br/download/notas_fiscais/prestacao_de_servicos/2024/01/mpmg_nota_fiscal_44129249-2024_unid_1091_contrato_091-19 .pdf</v>
      </c>
      <c r="Z102" s="16">
        <v>44129249</v>
      </c>
      <c r="AA102" s="17" t="s">
        <v>898</v>
      </c>
    </row>
    <row r="103" spans="2:27" ht="11.25" customHeight="1" x14ac:dyDescent="0.2">
      <c r="B103" s="14" t="s">
        <v>198</v>
      </c>
      <c r="C103" s="20" t="s">
        <v>287</v>
      </c>
      <c r="D103" s="16">
        <v>1091</v>
      </c>
      <c r="E103" s="16">
        <v>10</v>
      </c>
      <c r="F103" s="21" t="s">
        <v>45</v>
      </c>
      <c r="G103" s="22" t="s">
        <v>88</v>
      </c>
      <c r="H103" s="21" t="s">
        <v>467</v>
      </c>
      <c r="I103" s="23">
        <v>9110</v>
      </c>
      <c r="J103" s="15">
        <f t="shared" si="18"/>
        <v>45321</v>
      </c>
      <c r="K103" s="15">
        <v>45323</v>
      </c>
      <c r="L103" s="22" t="s">
        <v>569</v>
      </c>
      <c r="M103" s="24">
        <v>992.61</v>
      </c>
      <c r="N103" s="14" t="s">
        <v>20</v>
      </c>
      <c r="O103" s="16">
        <f t="shared" si="19"/>
        <v>9110</v>
      </c>
      <c r="P103" s="16" t="s">
        <v>22</v>
      </c>
      <c r="Q103" s="14" t="s">
        <v>196</v>
      </c>
      <c r="R103" s="16" t="str">
        <f t="shared" si="20"/>
        <v xml:space="preserve">069-20 </v>
      </c>
      <c r="S103" s="14" t="str">
        <f t="shared" si="21"/>
        <v xml:space="preserve">mpmg_nota_fiscal_9110-2024_unid_1091_contrato_069-20 </v>
      </c>
      <c r="T103" s="14" t="s">
        <v>710</v>
      </c>
      <c r="U103" s="14" t="s">
        <v>17</v>
      </c>
      <c r="V103" s="14" t="s">
        <v>197</v>
      </c>
      <c r="W103" s="14" t="str">
        <f t="shared" si="22"/>
        <v xml:space="preserve">mpmg_nota_fiscal_9110-2024_unid_1091_contrato_069-20 </v>
      </c>
      <c r="X103" s="14" t="s">
        <v>18</v>
      </c>
      <c r="Y103" s="14" t="str">
        <f t="shared" si="23"/>
        <v>https://transparencia.mpmg.mp.br/download/notas_fiscais/prestacao_de_servicos/2024/01/mpmg_nota_fiscal_9110-2024_unid_1091_contrato_069-20 .pdf</v>
      </c>
      <c r="Z103" s="16">
        <v>9110</v>
      </c>
      <c r="AA103" s="17" t="s">
        <v>938</v>
      </c>
    </row>
    <row r="104" spans="2:27" ht="11.25" customHeight="1" x14ac:dyDescent="0.2">
      <c r="B104" s="14" t="s">
        <v>198</v>
      </c>
      <c r="C104" s="20" t="s">
        <v>287</v>
      </c>
      <c r="D104" s="16">
        <v>1091</v>
      </c>
      <c r="E104" s="16">
        <v>10</v>
      </c>
      <c r="F104" s="21" t="s">
        <v>45</v>
      </c>
      <c r="G104" s="22" t="s">
        <v>88</v>
      </c>
      <c r="H104" s="21" t="s">
        <v>467</v>
      </c>
      <c r="I104" s="23">
        <v>9114</v>
      </c>
      <c r="J104" s="15">
        <f t="shared" si="18"/>
        <v>45321</v>
      </c>
      <c r="K104" s="15">
        <v>45323</v>
      </c>
      <c r="L104" s="22" t="s">
        <v>569</v>
      </c>
      <c r="M104" s="24">
        <v>992.61</v>
      </c>
      <c r="N104" s="14" t="s">
        <v>20</v>
      </c>
      <c r="O104" s="16">
        <f t="shared" si="19"/>
        <v>9114</v>
      </c>
      <c r="P104" s="16" t="s">
        <v>22</v>
      </c>
      <c r="Q104" s="14" t="s">
        <v>196</v>
      </c>
      <c r="R104" s="16" t="str">
        <f t="shared" si="20"/>
        <v xml:space="preserve">069-20 </v>
      </c>
      <c r="S104" s="14" t="str">
        <f t="shared" si="21"/>
        <v xml:space="preserve">mpmg_nota_fiscal_9114-2024_unid_1091_contrato_069-20 </v>
      </c>
      <c r="T104" s="14" t="s">
        <v>711</v>
      </c>
      <c r="U104" s="14" t="s">
        <v>17</v>
      </c>
      <c r="V104" s="14" t="s">
        <v>197</v>
      </c>
      <c r="W104" s="14" t="str">
        <f t="shared" si="22"/>
        <v xml:space="preserve">mpmg_nota_fiscal_9114-2024_unid_1091_contrato_069-20 </v>
      </c>
      <c r="X104" s="14" t="s">
        <v>18</v>
      </c>
      <c r="Y104" s="14" t="str">
        <f t="shared" si="23"/>
        <v>https://transparencia.mpmg.mp.br/download/notas_fiscais/prestacao_de_servicos/2024/01/mpmg_nota_fiscal_9114-2024_unid_1091_contrato_069-20 .pdf</v>
      </c>
      <c r="Z104" s="16">
        <v>9114</v>
      </c>
      <c r="AA104" s="17" t="s">
        <v>939</v>
      </c>
    </row>
    <row r="105" spans="2:27" ht="11.25" customHeight="1" x14ac:dyDescent="0.2">
      <c r="B105" s="14" t="s">
        <v>198</v>
      </c>
      <c r="C105" s="20" t="s">
        <v>292</v>
      </c>
      <c r="D105" s="16">
        <v>1091</v>
      </c>
      <c r="E105" s="16">
        <v>10</v>
      </c>
      <c r="F105" s="21" t="s">
        <v>180</v>
      </c>
      <c r="G105" s="22" t="s">
        <v>181</v>
      </c>
      <c r="H105" s="21" t="s">
        <v>184</v>
      </c>
      <c r="I105" s="23" t="s">
        <v>809</v>
      </c>
      <c r="J105" s="15">
        <f t="shared" si="18"/>
        <v>45321</v>
      </c>
      <c r="K105" s="15">
        <v>45323</v>
      </c>
      <c r="L105" s="22" t="s">
        <v>602</v>
      </c>
      <c r="M105" s="24">
        <v>168</v>
      </c>
      <c r="N105" s="14" t="s">
        <v>20</v>
      </c>
      <c r="O105" s="16" t="str">
        <f t="shared" si="19"/>
        <v>RPA11</v>
      </c>
      <c r="P105" s="16" t="s">
        <v>22</v>
      </c>
      <c r="Q105" s="14" t="s">
        <v>196</v>
      </c>
      <c r="R105" s="16" t="str">
        <f t="shared" si="20"/>
        <v>19.16.1799.0077094.2023.48</v>
      </c>
      <c r="S105" s="14" t="str">
        <f t="shared" si="21"/>
        <v>mpmg_nota_fiscal_RPA11-2024_unid_1091_contrato_19.16.1799.0077094.2023.48</v>
      </c>
      <c r="T105" s="14" t="s">
        <v>717</v>
      </c>
      <c r="U105" s="14" t="s">
        <v>17</v>
      </c>
      <c r="V105" s="14" t="s">
        <v>197</v>
      </c>
      <c r="W105" s="14" t="str">
        <f t="shared" si="22"/>
        <v>mpmg_nota_fiscal_RPA-11-2024_unid_1091_contrato_19.16.1799.0077094.2023.48</v>
      </c>
      <c r="X105" s="14" t="s">
        <v>18</v>
      </c>
      <c r="Y105" s="14" t="str">
        <f t="shared" si="23"/>
        <v>https://transparencia.mpmg.mp.br/download/notas_fiscais/prestacao_de_servicos/2024/01/mpmg_nota_fiscal_RPA-11-2024_unid_1091_contrato_19.16.1799.0077094.2023.48.pdf</v>
      </c>
      <c r="Z105" s="16" t="s">
        <v>809</v>
      </c>
      <c r="AA105" s="17" t="s">
        <v>826</v>
      </c>
    </row>
    <row r="106" spans="2:27" ht="11.25" customHeight="1" x14ac:dyDescent="0.2">
      <c r="B106" s="14" t="s">
        <v>198</v>
      </c>
      <c r="C106" s="20" t="s">
        <v>299</v>
      </c>
      <c r="D106" s="16">
        <v>1091</v>
      </c>
      <c r="E106" s="16">
        <v>10</v>
      </c>
      <c r="F106" s="21" t="s">
        <v>55</v>
      </c>
      <c r="G106" s="22" t="s">
        <v>102</v>
      </c>
      <c r="H106" s="21" t="s">
        <v>132</v>
      </c>
      <c r="I106" s="23">
        <v>32327</v>
      </c>
      <c r="J106" s="15">
        <f t="shared" si="18"/>
        <v>45321</v>
      </c>
      <c r="K106" s="15">
        <v>45323</v>
      </c>
      <c r="L106" s="22" t="s">
        <v>575</v>
      </c>
      <c r="M106" s="24">
        <v>2604.21</v>
      </c>
      <c r="N106" s="14" t="s">
        <v>20</v>
      </c>
      <c r="O106" s="16">
        <f t="shared" si="19"/>
        <v>32327</v>
      </c>
      <c r="P106" s="16" t="s">
        <v>22</v>
      </c>
      <c r="Q106" s="14" t="s">
        <v>196</v>
      </c>
      <c r="R106" s="16" t="str">
        <f t="shared" si="20"/>
        <v xml:space="preserve">036-19 </v>
      </c>
      <c r="S106" s="14" t="str">
        <f t="shared" si="21"/>
        <v xml:space="preserve">mpmg_nota_fiscal_32327-2024_unid_1091_contrato_036-19 </v>
      </c>
      <c r="T106" s="14" t="s">
        <v>724</v>
      </c>
      <c r="U106" s="14" t="s">
        <v>17</v>
      </c>
      <c r="V106" s="14" t="s">
        <v>197</v>
      </c>
      <c r="W106" s="14" t="str">
        <f t="shared" si="22"/>
        <v xml:space="preserve">mpmg_nota_fiscal_32327-2024_unid_1091_contrato_036-19 </v>
      </c>
      <c r="X106" s="14" t="s">
        <v>18</v>
      </c>
      <c r="Y106" s="14" t="str">
        <f t="shared" si="23"/>
        <v>https://transparencia.mpmg.mp.br/download/notas_fiscais/prestacao_de_servicos/2024/01/mpmg_nota_fiscal_32327-2024_unid_1091_contrato_036-19 .pdf</v>
      </c>
      <c r="Z106" s="16">
        <v>32327</v>
      </c>
      <c r="AA106" s="17" t="s">
        <v>949</v>
      </c>
    </row>
    <row r="107" spans="2:27" ht="11.25" customHeight="1" x14ac:dyDescent="0.2">
      <c r="B107" s="14" t="s">
        <v>198</v>
      </c>
      <c r="C107" s="20" t="s">
        <v>237</v>
      </c>
      <c r="D107" s="16">
        <v>1091</v>
      </c>
      <c r="E107" s="16">
        <v>10</v>
      </c>
      <c r="F107" s="21" t="s">
        <v>39</v>
      </c>
      <c r="G107" s="22" t="s">
        <v>78</v>
      </c>
      <c r="H107" s="21" t="s">
        <v>122</v>
      </c>
      <c r="I107" s="23">
        <v>7</v>
      </c>
      <c r="J107" s="15">
        <f t="shared" si="18"/>
        <v>45322</v>
      </c>
      <c r="K107" s="15">
        <v>45324</v>
      </c>
      <c r="L107" s="22" t="s">
        <v>540</v>
      </c>
      <c r="M107" s="24">
        <v>13752.09</v>
      </c>
      <c r="N107" s="14" t="s">
        <v>20</v>
      </c>
      <c r="O107" s="16">
        <f t="shared" si="19"/>
        <v>7</v>
      </c>
      <c r="P107" s="16" t="s">
        <v>22</v>
      </c>
      <c r="Q107" s="14" t="s">
        <v>196</v>
      </c>
      <c r="R107" s="16" t="str">
        <f t="shared" si="20"/>
        <v xml:space="preserve">006-23 </v>
      </c>
      <c r="S107" s="14" t="str">
        <f t="shared" si="21"/>
        <v xml:space="preserve">mpmg_nota_fiscal_7-2024_unid_1091_contrato_006-23 </v>
      </c>
      <c r="T107" s="14" t="s">
        <v>659</v>
      </c>
      <c r="U107" s="14" t="s">
        <v>17</v>
      </c>
      <c r="V107" s="14" t="s">
        <v>197</v>
      </c>
      <c r="W107" s="14" t="str">
        <f t="shared" si="22"/>
        <v xml:space="preserve">mpmg_nota_fiscal_7-2024_unid_1091_contrato_006-23 </v>
      </c>
      <c r="X107" s="14" t="s">
        <v>18</v>
      </c>
      <c r="Y107" s="14" t="str">
        <f t="shared" si="23"/>
        <v>https://transparencia.mpmg.mp.br/download/notas_fiscais/prestacao_de_servicos/2024/01/mpmg_nota_fiscal_7-2024_unid_1091_contrato_006-23 .pdf</v>
      </c>
      <c r="Z107" s="16">
        <v>7</v>
      </c>
      <c r="AA107" s="17" t="s">
        <v>891</v>
      </c>
    </row>
    <row r="108" spans="2:27" ht="11.25" customHeight="1" x14ac:dyDescent="0.2">
      <c r="B108" s="14" t="s">
        <v>198</v>
      </c>
      <c r="C108" s="20" t="s">
        <v>288</v>
      </c>
      <c r="D108" s="16">
        <v>1091</v>
      </c>
      <c r="E108" s="16">
        <v>10</v>
      </c>
      <c r="F108" s="21" t="s">
        <v>144</v>
      </c>
      <c r="G108" s="22" t="s">
        <v>798</v>
      </c>
      <c r="H108" s="21" t="s">
        <v>118</v>
      </c>
      <c r="I108" s="23">
        <v>26</v>
      </c>
      <c r="J108" s="15">
        <f t="shared" si="18"/>
        <v>45322</v>
      </c>
      <c r="K108" s="15">
        <v>45324</v>
      </c>
      <c r="L108" s="22" t="s">
        <v>570</v>
      </c>
      <c r="M108" s="24">
        <v>30</v>
      </c>
      <c r="N108" s="14" t="s">
        <v>20</v>
      </c>
      <c r="O108" s="16">
        <f t="shared" si="19"/>
        <v>26</v>
      </c>
      <c r="P108" s="16" t="s">
        <v>22</v>
      </c>
      <c r="Q108" s="14" t="s">
        <v>196</v>
      </c>
      <c r="R108" s="16" t="str">
        <f t="shared" si="20"/>
        <v xml:space="preserve">078-23 </v>
      </c>
      <c r="S108" s="14" t="str">
        <f t="shared" si="21"/>
        <v xml:space="preserve">mpmg_nota_fiscal_26-2024_unid_1091_contrato_078-23 </v>
      </c>
      <c r="T108" s="14" t="s">
        <v>712</v>
      </c>
      <c r="U108" s="14" t="s">
        <v>17</v>
      </c>
      <c r="V108" s="14" t="s">
        <v>197</v>
      </c>
      <c r="W108" s="14" t="str">
        <f t="shared" si="22"/>
        <v xml:space="preserve">mpmg_nota_fiscal_26-2024_unid_1091_contrato_078-23 </v>
      </c>
      <c r="X108" s="14" t="s">
        <v>18</v>
      </c>
      <c r="Y108" s="14" t="str">
        <f t="shared" si="23"/>
        <v>https://transparencia.mpmg.mp.br/download/notas_fiscais/prestacao_de_servicos/2024/01/mpmg_nota_fiscal_26-2024_unid_1091_contrato_078-23 .pdf</v>
      </c>
      <c r="Z108" s="16">
        <v>26</v>
      </c>
      <c r="AA108" s="17" t="s">
        <v>940</v>
      </c>
    </row>
    <row r="109" spans="2:27" ht="11.25" customHeight="1" x14ac:dyDescent="0.2">
      <c r="B109" s="14" t="s">
        <v>198</v>
      </c>
      <c r="C109" s="20" t="s">
        <v>293</v>
      </c>
      <c r="D109" s="16">
        <v>1091</v>
      </c>
      <c r="E109" s="16">
        <v>10</v>
      </c>
      <c r="F109" s="21" t="s">
        <v>385</v>
      </c>
      <c r="G109" s="22" t="s">
        <v>386</v>
      </c>
      <c r="H109" s="21" t="s">
        <v>471</v>
      </c>
      <c r="I109" s="23">
        <v>19</v>
      </c>
      <c r="J109" s="15">
        <f t="shared" si="18"/>
        <v>45322</v>
      </c>
      <c r="K109" s="15">
        <v>45324</v>
      </c>
      <c r="L109" s="22" t="s">
        <v>501</v>
      </c>
      <c r="M109" s="24">
        <v>79500</v>
      </c>
      <c r="N109" s="14" t="s">
        <v>20</v>
      </c>
      <c r="O109" s="16">
        <f t="shared" si="19"/>
        <v>19</v>
      </c>
      <c r="P109" s="16" t="s">
        <v>22</v>
      </c>
      <c r="Q109" s="14" t="s">
        <v>196</v>
      </c>
      <c r="R109" s="16" t="str">
        <f t="shared" si="20"/>
        <v>19.16.3901.0149095.2023.90</v>
      </c>
      <c r="S109" s="14" t="str">
        <f t="shared" si="21"/>
        <v>mpmg_nota_fiscal_19-2024_unid_1091_contrato_19.16.3901.0149095.2023.90</v>
      </c>
      <c r="T109" s="14" t="s">
        <v>718</v>
      </c>
      <c r="U109" s="14" t="s">
        <v>17</v>
      </c>
      <c r="V109" s="14" t="s">
        <v>197</v>
      </c>
      <c r="W109" s="14" t="str">
        <f t="shared" si="22"/>
        <v>mpmg_nota_fiscal_19-2024_unid_1091_contrato_19.16.3901.0149095.2023.90</v>
      </c>
      <c r="X109" s="14" t="s">
        <v>18</v>
      </c>
      <c r="Y109" s="14" t="str">
        <f t="shared" si="23"/>
        <v>https://transparencia.mpmg.mp.br/download/notas_fiscais/prestacao_de_servicos/2024/01/mpmg_nota_fiscal_19-2024_unid_1091_contrato_19.16.3901.0149095.2023.90.pdf</v>
      </c>
      <c r="Z109" s="16">
        <v>19</v>
      </c>
      <c r="AA109" s="17" t="s">
        <v>827</v>
      </c>
    </row>
    <row r="110" spans="2:27" ht="11.25" customHeight="1" x14ac:dyDescent="0.2">
      <c r="B110" s="14" t="s">
        <v>198</v>
      </c>
      <c r="C110" s="20" t="s">
        <v>295</v>
      </c>
      <c r="D110" s="16">
        <v>1091</v>
      </c>
      <c r="E110" s="16">
        <v>10</v>
      </c>
      <c r="F110" s="21" t="s">
        <v>45</v>
      </c>
      <c r="G110" s="22" t="s">
        <v>88</v>
      </c>
      <c r="H110" s="21" t="s">
        <v>126</v>
      </c>
      <c r="I110" s="23">
        <v>9112</v>
      </c>
      <c r="J110" s="15">
        <f t="shared" si="18"/>
        <v>45322</v>
      </c>
      <c r="K110" s="15">
        <v>45324</v>
      </c>
      <c r="L110" s="22" t="s">
        <v>569</v>
      </c>
      <c r="M110" s="24">
        <v>1583.94</v>
      </c>
      <c r="N110" s="14" t="s">
        <v>20</v>
      </c>
      <c r="O110" s="16">
        <f t="shared" si="19"/>
        <v>9112</v>
      </c>
      <c r="P110" s="16" t="s">
        <v>22</v>
      </c>
      <c r="Q110" s="14" t="s">
        <v>196</v>
      </c>
      <c r="R110" s="16" t="str">
        <f t="shared" si="20"/>
        <v xml:space="preserve">069-20 </v>
      </c>
      <c r="S110" s="14" t="str">
        <f t="shared" si="21"/>
        <v xml:space="preserve">mpmg_nota_fiscal_9112-2024_unid_1091_contrato_069-20 </v>
      </c>
      <c r="T110" s="14" t="s">
        <v>720</v>
      </c>
      <c r="U110" s="14" t="s">
        <v>17</v>
      </c>
      <c r="V110" s="14" t="s">
        <v>197</v>
      </c>
      <c r="W110" s="14" t="str">
        <f t="shared" si="22"/>
        <v xml:space="preserve">mpmg_nota_fiscal_9112-2024_unid_1091_contrato_069-20 </v>
      </c>
      <c r="X110" s="14" t="s">
        <v>18</v>
      </c>
      <c r="Y110" s="14" t="str">
        <f t="shared" si="23"/>
        <v>https://transparencia.mpmg.mp.br/download/notas_fiscais/prestacao_de_servicos/2024/01/mpmg_nota_fiscal_9112-2024_unid_1091_contrato_069-20 .pdf</v>
      </c>
      <c r="Z110" s="16">
        <v>9112</v>
      </c>
      <c r="AA110" s="17" t="s">
        <v>945</v>
      </c>
    </row>
    <row r="111" spans="2:27" ht="11.25" customHeight="1" x14ac:dyDescent="0.2">
      <c r="B111" s="14" t="s">
        <v>198</v>
      </c>
      <c r="C111" s="20" t="s">
        <v>296</v>
      </c>
      <c r="D111" s="16">
        <v>1091</v>
      </c>
      <c r="E111" s="16">
        <v>10</v>
      </c>
      <c r="F111" s="21" t="s">
        <v>45</v>
      </c>
      <c r="G111" s="22" t="s">
        <v>88</v>
      </c>
      <c r="H111" s="21" t="s">
        <v>126</v>
      </c>
      <c r="I111" s="23">
        <v>9109</v>
      </c>
      <c r="J111" s="15">
        <f t="shared" si="18"/>
        <v>45322</v>
      </c>
      <c r="K111" s="15">
        <v>45324</v>
      </c>
      <c r="L111" s="22" t="s">
        <v>569</v>
      </c>
      <c r="M111" s="24">
        <v>1583.94</v>
      </c>
      <c r="N111" s="14" t="s">
        <v>20</v>
      </c>
      <c r="O111" s="16">
        <f t="shared" si="19"/>
        <v>9109</v>
      </c>
      <c r="P111" s="16" t="s">
        <v>22</v>
      </c>
      <c r="Q111" s="14" t="s">
        <v>196</v>
      </c>
      <c r="R111" s="16" t="str">
        <f t="shared" si="20"/>
        <v xml:space="preserve">069-20 </v>
      </c>
      <c r="S111" s="14" t="str">
        <f t="shared" si="21"/>
        <v xml:space="preserve">mpmg_nota_fiscal_9109-2024_unid_1091_contrato_069-20 </v>
      </c>
      <c r="T111" s="14" t="s">
        <v>721</v>
      </c>
      <c r="U111" s="14" t="s">
        <v>17</v>
      </c>
      <c r="V111" s="14" t="s">
        <v>197</v>
      </c>
      <c r="W111" s="14" t="str">
        <f t="shared" si="22"/>
        <v xml:space="preserve">mpmg_nota_fiscal_9109-2024_unid_1091_contrato_069-20 </v>
      </c>
      <c r="X111" s="14" t="s">
        <v>18</v>
      </c>
      <c r="Y111" s="14" t="str">
        <f t="shared" si="23"/>
        <v>https://transparencia.mpmg.mp.br/download/notas_fiscais/prestacao_de_servicos/2024/01/mpmg_nota_fiscal_9109-2024_unid_1091_contrato_069-20 .pdf</v>
      </c>
      <c r="Z111" s="16">
        <v>9109</v>
      </c>
      <c r="AA111" s="17" t="s">
        <v>946</v>
      </c>
    </row>
    <row r="112" spans="2:27" ht="11.25" customHeight="1" x14ac:dyDescent="0.2">
      <c r="B112" s="14" t="s">
        <v>198</v>
      </c>
      <c r="C112" s="20" t="s">
        <v>297</v>
      </c>
      <c r="D112" s="16">
        <v>1091</v>
      </c>
      <c r="E112" s="16">
        <v>10</v>
      </c>
      <c r="F112" s="21" t="s">
        <v>53</v>
      </c>
      <c r="G112" s="22" t="s">
        <v>97</v>
      </c>
      <c r="H112" s="21" t="s">
        <v>130</v>
      </c>
      <c r="I112" s="23">
        <v>2219</v>
      </c>
      <c r="J112" s="15">
        <f t="shared" si="18"/>
        <v>45322</v>
      </c>
      <c r="K112" s="15">
        <v>45324</v>
      </c>
      <c r="L112" s="22" t="s">
        <v>574</v>
      </c>
      <c r="M112" s="24">
        <v>790</v>
      </c>
      <c r="N112" s="14" t="s">
        <v>20</v>
      </c>
      <c r="O112" s="16">
        <f t="shared" si="19"/>
        <v>2219</v>
      </c>
      <c r="P112" s="16" t="s">
        <v>22</v>
      </c>
      <c r="Q112" s="14" t="s">
        <v>196</v>
      </c>
      <c r="R112" s="16" t="str">
        <f t="shared" si="20"/>
        <v xml:space="preserve">169-21 </v>
      </c>
      <c r="S112" s="14" t="str">
        <f t="shared" si="21"/>
        <v xml:space="preserve">mpmg_nota_fiscal_2219-2024_unid_1091_contrato_169-21 </v>
      </c>
      <c r="T112" s="14" t="s">
        <v>722</v>
      </c>
      <c r="U112" s="14" t="s">
        <v>17</v>
      </c>
      <c r="V112" s="14" t="s">
        <v>197</v>
      </c>
      <c r="W112" s="14" t="str">
        <f t="shared" si="22"/>
        <v xml:space="preserve">mpmg_nota_fiscal_2219-2024_unid_1091_contrato_169-21 </v>
      </c>
      <c r="X112" s="14" t="s">
        <v>18</v>
      </c>
      <c r="Y112" s="14" t="str">
        <f t="shared" si="23"/>
        <v>https://transparencia.mpmg.mp.br/download/notas_fiscais/prestacao_de_servicos/2024/01/mpmg_nota_fiscal_2219-2024_unid_1091_contrato_169-21 .pdf</v>
      </c>
      <c r="Z112" s="16">
        <v>2219</v>
      </c>
      <c r="AA112" s="17" t="s">
        <v>947</v>
      </c>
    </row>
    <row r="113" spans="2:27" ht="11.25" customHeight="1" x14ac:dyDescent="0.2">
      <c r="B113" s="14" t="s">
        <v>198</v>
      </c>
      <c r="C113" s="20" t="s">
        <v>305</v>
      </c>
      <c r="D113" s="16">
        <v>1091</v>
      </c>
      <c r="E113" s="16">
        <v>10</v>
      </c>
      <c r="F113" s="21" t="s">
        <v>387</v>
      </c>
      <c r="G113" s="22" t="s">
        <v>491</v>
      </c>
      <c r="H113" s="21" t="s">
        <v>463</v>
      </c>
      <c r="I113" s="23">
        <v>16581</v>
      </c>
      <c r="J113" s="15">
        <f t="shared" si="18"/>
        <v>45322</v>
      </c>
      <c r="K113" s="15">
        <v>45324</v>
      </c>
      <c r="L113" s="22" t="s">
        <v>564</v>
      </c>
      <c r="M113" s="24">
        <v>5139663.29</v>
      </c>
      <c r="N113" s="14" t="s">
        <v>20</v>
      </c>
      <c r="O113" s="16">
        <f t="shared" si="19"/>
        <v>16581</v>
      </c>
      <c r="P113" s="16" t="s">
        <v>22</v>
      </c>
      <c r="Q113" s="14" t="s">
        <v>196</v>
      </c>
      <c r="R113" s="16" t="str">
        <f t="shared" si="20"/>
        <v xml:space="preserve">171-22 </v>
      </c>
      <c r="S113" s="14" t="str">
        <f t="shared" si="21"/>
        <v xml:space="preserve">mpmg_nota_fiscal_16581-2024_unid_1091_contrato_171-22 </v>
      </c>
      <c r="T113" s="14" t="s">
        <v>732</v>
      </c>
      <c r="U113" s="14" t="s">
        <v>17</v>
      </c>
      <c r="V113" s="14" t="s">
        <v>197</v>
      </c>
      <c r="W113" s="14" t="str">
        <f t="shared" si="22"/>
        <v xml:space="preserve">mpmg_nota_fiscal_16581-2024_unid_1091_contrato_171-22 </v>
      </c>
      <c r="X113" s="14" t="s">
        <v>18</v>
      </c>
      <c r="Y113" s="14" t="str">
        <f t="shared" si="23"/>
        <v>https://transparencia.mpmg.mp.br/download/notas_fiscais/prestacao_de_servicos/2024/01/mpmg_nota_fiscal_16581-2024_unid_1091_contrato_171-22 .pdf</v>
      </c>
      <c r="Z113" s="16">
        <v>16581</v>
      </c>
      <c r="AA113" s="17" t="s">
        <v>956</v>
      </c>
    </row>
    <row r="114" spans="2:27" ht="11.25" customHeight="1" x14ac:dyDescent="0.2">
      <c r="B114" s="14" t="s">
        <v>198</v>
      </c>
      <c r="C114" s="20" t="s">
        <v>315</v>
      </c>
      <c r="D114" s="16">
        <v>1091</v>
      </c>
      <c r="E114" s="16">
        <v>10</v>
      </c>
      <c r="F114" s="21" t="s">
        <v>401</v>
      </c>
      <c r="G114" s="22" t="s">
        <v>163</v>
      </c>
      <c r="H114" s="21" t="s">
        <v>479</v>
      </c>
      <c r="I114" s="23">
        <v>2506</v>
      </c>
      <c r="J114" s="15">
        <f t="shared" si="18"/>
        <v>45322</v>
      </c>
      <c r="K114" s="15">
        <v>45324</v>
      </c>
      <c r="L114" s="22" t="s">
        <v>504</v>
      </c>
      <c r="M114" s="24">
        <v>900</v>
      </c>
      <c r="N114" s="14" t="s">
        <v>20</v>
      </c>
      <c r="O114" s="16">
        <f t="shared" si="19"/>
        <v>2506</v>
      </c>
      <c r="P114" s="16" t="s">
        <v>22</v>
      </c>
      <c r="Q114" s="14" t="s">
        <v>196</v>
      </c>
      <c r="R114" s="16" t="str">
        <f t="shared" si="20"/>
        <v>19.16.2481.0108847.2023.55</v>
      </c>
      <c r="S114" s="14" t="str">
        <f t="shared" si="21"/>
        <v>mpmg_nota_fiscal_2506-2024_unid_1091_contrato_19.16.2481.0108847.2023.55</v>
      </c>
      <c r="T114" s="14" t="s">
        <v>742</v>
      </c>
      <c r="U114" s="14" t="s">
        <v>17</v>
      </c>
      <c r="V114" s="14" t="s">
        <v>197</v>
      </c>
      <c r="W114" s="14" t="str">
        <f t="shared" si="22"/>
        <v>mpmg_nota_fiscal_2506-2024_unid_1091_contrato_19.16.2481.0108847.2023.55</v>
      </c>
      <c r="X114" s="14" t="s">
        <v>18</v>
      </c>
      <c r="Y114" s="14" t="str">
        <f t="shared" si="23"/>
        <v>https://transparencia.mpmg.mp.br/download/notas_fiscais/prestacao_de_servicos/2024/01/mpmg_nota_fiscal_2506-2024_unid_1091_contrato_19.16.2481.0108847.2023.55.pdf</v>
      </c>
      <c r="Z114" s="16">
        <v>2506</v>
      </c>
      <c r="AA114" s="17" t="s">
        <v>832</v>
      </c>
    </row>
    <row r="115" spans="2:27" ht="11.25" customHeight="1" x14ac:dyDescent="0.2">
      <c r="B115" s="14" t="s">
        <v>198</v>
      </c>
      <c r="C115" s="20" t="s">
        <v>317</v>
      </c>
      <c r="D115" s="16">
        <v>1091</v>
      </c>
      <c r="E115" s="16">
        <v>10</v>
      </c>
      <c r="F115" s="21" t="s">
        <v>403</v>
      </c>
      <c r="G115" s="22" t="s">
        <v>177</v>
      </c>
      <c r="H115" s="21" t="s">
        <v>480</v>
      </c>
      <c r="I115" s="23">
        <v>10</v>
      </c>
      <c r="J115" s="15">
        <f t="shared" si="18"/>
        <v>45322</v>
      </c>
      <c r="K115" s="15">
        <v>45324</v>
      </c>
      <c r="L115" s="22" t="s">
        <v>582</v>
      </c>
      <c r="M115" s="24">
        <v>8431.68</v>
      </c>
      <c r="N115" s="14" t="s">
        <v>20</v>
      </c>
      <c r="O115" s="16">
        <f t="shared" si="19"/>
        <v>10</v>
      </c>
      <c r="P115" s="16" t="s">
        <v>22</v>
      </c>
      <c r="Q115" s="14" t="s">
        <v>196</v>
      </c>
      <c r="R115" s="16" t="str">
        <f t="shared" si="20"/>
        <v xml:space="preserve">186-20 </v>
      </c>
      <c r="S115" s="14" t="str">
        <f t="shared" si="21"/>
        <v xml:space="preserve">mpmg_nota_fiscal_10-2024_unid_1091_contrato_186-20 </v>
      </c>
      <c r="T115" s="14" t="s">
        <v>744</v>
      </c>
      <c r="U115" s="14" t="s">
        <v>17</v>
      </c>
      <c r="V115" s="14" t="s">
        <v>197</v>
      </c>
      <c r="W115" s="14" t="str">
        <f t="shared" si="22"/>
        <v xml:space="preserve">mpmg_nota_fiscal_10-2024_unid_1091_contrato_186-20 </v>
      </c>
      <c r="X115" s="14" t="s">
        <v>18</v>
      </c>
      <c r="Y115" s="14" t="str">
        <f t="shared" si="23"/>
        <v>https://transparencia.mpmg.mp.br/download/notas_fiscais/prestacao_de_servicos/2024/01/mpmg_nota_fiscal_10-2024_unid_1091_contrato_186-20 .pdf</v>
      </c>
      <c r="Z115" s="16">
        <v>10</v>
      </c>
      <c r="AA115" s="17" t="s">
        <v>964</v>
      </c>
    </row>
    <row r="116" spans="2:27" ht="11.25" customHeight="1" x14ac:dyDescent="0.2">
      <c r="B116" s="14" t="s">
        <v>198</v>
      </c>
      <c r="C116" s="20" t="s">
        <v>318</v>
      </c>
      <c r="D116" s="16">
        <v>1091</v>
      </c>
      <c r="E116" s="16">
        <v>10</v>
      </c>
      <c r="F116" s="21" t="s">
        <v>403</v>
      </c>
      <c r="G116" s="22" t="s">
        <v>179</v>
      </c>
      <c r="H116" s="21" t="s">
        <v>480</v>
      </c>
      <c r="I116" s="23">
        <v>9</v>
      </c>
      <c r="J116" s="15">
        <f t="shared" si="18"/>
        <v>45322</v>
      </c>
      <c r="K116" s="15">
        <v>45324</v>
      </c>
      <c r="L116" s="22" t="s">
        <v>583</v>
      </c>
      <c r="M116" s="24">
        <v>18749.41</v>
      </c>
      <c r="N116" s="14" t="s">
        <v>20</v>
      </c>
      <c r="O116" s="16">
        <f t="shared" si="19"/>
        <v>9</v>
      </c>
      <c r="P116" s="16" t="s">
        <v>22</v>
      </c>
      <c r="Q116" s="14" t="s">
        <v>196</v>
      </c>
      <c r="R116" s="16" t="str">
        <f t="shared" si="20"/>
        <v xml:space="preserve">184-19 </v>
      </c>
      <c r="S116" s="14" t="str">
        <f t="shared" si="21"/>
        <v xml:space="preserve">mpmg_nota_fiscal_9-2024_unid_1091_contrato_184-19 </v>
      </c>
      <c r="T116" s="14" t="s">
        <v>745</v>
      </c>
      <c r="U116" s="14" t="s">
        <v>17</v>
      </c>
      <c r="V116" s="14" t="s">
        <v>197</v>
      </c>
      <c r="W116" s="14" t="str">
        <f t="shared" si="22"/>
        <v xml:space="preserve">mpmg_nota_fiscal_9-2024_unid_1091_contrato_184-19 </v>
      </c>
      <c r="X116" s="14" t="s">
        <v>18</v>
      </c>
      <c r="Y116" s="14" t="str">
        <f t="shared" si="23"/>
        <v>https://transparencia.mpmg.mp.br/download/notas_fiscais/prestacao_de_servicos/2024/01/mpmg_nota_fiscal_9-2024_unid_1091_contrato_184-19 .pdf</v>
      </c>
      <c r="Z116" s="16">
        <v>9</v>
      </c>
      <c r="AA116" s="17" t="s">
        <v>965</v>
      </c>
    </row>
    <row r="117" spans="2:27" ht="11.25" customHeight="1" x14ac:dyDescent="0.2">
      <c r="B117" s="14" t="s">
        <v>198</v>
      </c>
      <c r="C117" s="20" t="s">
        <v>319</v>
      </c>
      <c r="D117" s="16">
        <v>1091</v>
      </c>
      <c r="E117" s="16">
        <v>10</v>
      </c>
      <c r="F117" s="21" t="s">
        <v>403</v>
      </c>
      <c r="G117" s="22" t="s">
        <v>179</v>
      </c>
      <c r="H117" s="21" t="s">
        <v>480</v>
      </c>
      <c r="I117" s="31">
        <v>8</v>
      </c>
      <c r="J117" s="15">
        <f t="shared" si="18"/>
        <v>45322</v>
      </c>
      <c r="K117" s="15">
        <v>45324</v>
      </c>
      <c r="L117" s="22" t="s">
        <v>584</v>
      </c>
      <c r="M117" s="24">
        <v>31965.87</v>
      </c>
      <c r="N117" s="14" t="s">
        <v>20</v>
      </c>
      <c r="O117" s="16">
        <f t="shared" si="19"/>
        <v>8</v>
      </c>
      <c r="P117" s="16" t="s">
        <v>22</v>
      </c>
      <c r="Q117" s="14" t="s">
        <v>196</v>
      </c>
      <c r="R117" s="16" t="str">
        <f t="shared" si="20"/>
        <v xml:space="preserve">140-18 </v>
      </c>
      <c r="S117" s="14" t="str">
        <f t="shared" si="21"/>
        <v xml:space="preserve">mpmg_nota_fiscal_8-2024_unid_1091_contrato_140-18 </v>
      </c>
      <c r="T117" s="14" t="s">
        <v>746</v>
      </c>
      <c r="U117" s="14" t="s">
        <v>17</v>
      </c>
      <c r="V117" s="14" t="s">
        <v>197</v>
      </c>
      <c r="W117" s="14" t="str">
        <f t="shared" si="22"/>
        <v xml:space="preserve">mpmg_nota_fiscal_8-2024_unid_1091_contrato_140-18 </v>
      </c>
      <c r="X117" s="14" t="s">
        <v>18</v>
      </c>
      <c r="Y117" s="14" t="str">
        <f t="shared" si="23"/>
        <v>https://transparencia.mpmg.mp.br/download/notas_fiscais/prestacao_de_servicos/2024/01/mpmg_nota_fiscal_8-2024_unid_1091_contrato_140-18 .pdf</v>
      </c>
      <c r="Z117" s="16">
        <v>8</v>
      </c>
      <c r="AA117" s="17" t="s">
        <v>966</v>
      </c>
    </row>
    <row r="118" spans="2:27" ht="11.25" customHeight="1" x14ac:dyDescent="0.2">
      <c r="B118" s="14" t="s">
        <v>198</v>
      </c>
      <c r="C118" s="20" t="s">
        <v>224</v>
      </c>
      <c r="D118" s="16">
        <v>1091</v>
      </c>
      <c r="E118" s="16">
        <v>10</v>
      </c>
      <c r="F118" s="21" t="s">
        <v>42</v>
      </c>
      <c r="G118" s="22" t="s">
        <v>81</v>
      </c>
      <c r="H118" s="21" t="s">
        <v>424</v>
      </c>
      <c r="I118" s="23">
        <v>27</v>
      </c>
      <c r="J118" s="15">
        <f t="shared" si="18"/>
        <v>45323</v>
      </c>
      <c r="K118" s="15">
        <v>45327</v>
      </c>
      <c r="L118" s="22" t="s">
        <v>532</v>
      </c>
      <c r="M118" s="24">
        <v>2375.25</v>
      </c>
      <c r="N118" s="14" t="s">
        <v>20</v>
      </c>
      <c r="O118" s="16">
        <f t="shared" si="19"/>
        <v>27</v>
      </c>
      <c r="P118" s="16" t="s">
        <v>22</v>
      </c>
      <c r="Q118" s="14" t="s">
        <v>196</v>
      </c>
      <c r="R118" s="16" t="str">
        <f t="shared" si="20"/>
        <v xml:space="preserve">203-22 </v>
      </c>
      <c r="S118" s="14" t="str">
        <f t="shared" si="21"/>
        <v xml:space="preserve">mpmg_nota_fiscal_27-2024_unid_1091_contrato_203-22 </v>
      </c>
      <c r="T118" s="14" t="s">
        <v>642</v>
      </c>
      <c r="U118" s="14" t="s">
        <v>17</v>
      </c>
      <c r="V118" s="14" t="s">
        <v>197</v>
      </c>
      <c r="W118" s="14" t="str">
        <f t="shared" si="22"/>
        <v xml:space="preserve">mpmg_nota_fiscal_27-2024_unid_1091_contrato_203-22 </v>
      </c>
      <c r="X118" s="14" t="s">
        <v>18</v>
      </c>
      <c r="Y118" s="14" t="str">
        <f t="shared" si="23"/>
        <v>https://transparencia.mpmg.mp.br/download/notas_fiscais/prestacao_de_servicos/2024/01/mpmg_nota_fiscal_27-2024_unid_1091_contrato_203-22 .pdf</v>
      </c>
      <c r="Z118" s="16">
        <v>27</v>
      </c>
      <c r="AA118" s="17" t="s">
        <v>879</v>
      </c>
    </row>
    <row r="119" spans="2:27" ht="11.25" customHeight="1" x14ac:dyDescent="0.2">
      <c r="B119" s="14" t="s">
        <v>198</v>
      </c>
      <c r="C119" s="20" t="s">
        <v>289</v>
      </c>
      <c r="D119" s="16">
        <v>1091</v>
      </c>
      <c r="E119" s="16">
        <v>10</v>
      </c>
      <c r="F119" s="21" t="s">
        <v>28</v>
      </c>
      <c r="G119" s="22" t="s">
        <v>63</v>
      </c>
      <c r="H119" s="21" t="s">
        <v>468</v>
      </c>
      <c r="I119" s="23" t="s">
        <v>808</v>
      </c>
      <c r="J119" s="15">
        <f t="shared" si="18"/>
        <v>45323</v>
      </c>
      <c r="K119" s="15">
        <v>45327</v>
      </c>
      <c r="L119" s="22" t="s">
        <v>571</v>
      </c>
      <c r="M119" s="24">
        <v>112</v>
      </c>
      <c r="N119" s="14" t="s">
        <v>20</v>
      </c>
      <c r="O119" s="16" t="str">
        <f t="shared" si="19"/>
        <v>RPA25</v>
      </c>
      <c r="P119" s="16" t="s">
        <v>22</v>
      </c>
      <c r="Q119" s="14" t="s">
        <v>196</v>
      </c>
      <c r="R119" s="16" t="str">
        <f t="shared" si="20"/>
        <v xml:space="preserve">027-23 </v>
      </c>
      <c r="S119" s="14" t="str">
        <f t="shared" si="21"/>
        <v xml:space="preserve">mpmg_nota_fiscal_RPA25-2024_unid_1091_contrato_027-23 </v>
      </c>
      <c r="T119" s="14" t="s">
        <v>713</v>
      </c>
      <c r="U119" s="14" t="s">
        <v>17</v>
      </c>
      <c r="V119" s="14" t="s">
        <v>197</v>
      </c>
      <c r="W119" s="14" t="str">
        <f t="shared" si="22"/>
        <v xml:space="preserve">mpmg_nota_fiscal_RPA-25-2024_unid_1091_contrato_027-23 </v>
      </c>
      <c r="X119" s="14" t="s">
        <v>18</v>
      </c>
      <c r="Y119" s="14" t="str">
        <f t="shared" si="23"/>
        <v>https://transparencia.mpmg.mp.br/download/notas_fiscais/prestacao_de_servicos/2024/01/mpmg_nota_fiscal_RPA-25-2024_unid_1091_contrato_027-23 .pdf</v>
      </c>
      <c r="Z119" s="16" t="s">
        <v>808</v>
      </c>
      <c r="AA119" s="17" t="s">
        <v>941</v>
      </c>
    </row>
    <row r="120" spans="2:27" ht="11.25" customHeight="1" x14ac:dyDescent="0.2">
      <c r="B120" s="14" t="s">
        <v>198</v>
      </c>
      <c r="C120" s="20" t="s">
        <v>301</v>
      </c>
      <c r="D120" s="16">
        <v>1091</v>
      </c>
      <c r="E120" s="16">
        <v>10</v>
      </c>
      <c r="F120" s="21" t="s">
        <v>395</v>
      </c>
      <c r="G120" s="22" t="s">
        <v>492</v>
      </c>
      <c r="H120" s="21" t="s">
        <v>473</v>
      </c>
      <c r="I120" s="23">
        <v>9051620</v>
      </c>
      <c r="J120" s="15">
        <f t="shared" si="18"/>
        <v>45323</v>
      </c>
      <c r="K120" s="15">
        <v>45327</v>
      </c>
      <c r="L120" s="22" t="s">
        <v>502</v>
      </c>
      <c r="M120" s="36">
        <v>35449.050000000003</v>
      </c>
      <c r="N120" s="14" t="s">
        <v>20</v>
      </c>
      <c r="O120" s="16">
        <f t="shared" si="19"/>
        <v>9051620</v>
      </c>
      <c r="P120" s="16" t="s">
        <v>22</v>
      </c>
      <c r="Q120" s="14" t="s">
        <v>196</v>
      </c>
      <c r="R120" s="16" t="str">
        <f t="shared" si="20"/>
        <v>19.16.2145.0097033.2023.93</v>
      </c>
      <c r="S120" s="14" t="str">
        <f t="shared" si="21"/>
        <v>mpmg_nota_fiscal_9051620-2024_unid_1091_contrato_19.16.2145.0097033.2023.93</v>
      </c>
      <c r="T120" s="14" t="s">
        <v>726</v>
      </c>
      <c r="U120" s="14" t="s">
        <v>17</v>
      </c>
      <c r="V120" s="14" t="s">
        <v>197</v>
      </c>
      <c r="W120" s="14" t="str">
        <f t="shared" si="22"/>
        <v>mpmg_nota_fiscal_9051620-2024_unid_1091_contrato_19.16.2145.0097033.2023.93</v>
      </c>
      <c r="X120" s="14" t="s">
        <v>18</v>
      </c>
      <c r="Y120" s="14" t="str">
        <f t="shared" si="23"/>
        <v>https://transparencia.mpmg.mp.br/download/notas_fiscais/prestacao_de_servicos/2024/01/mpmg_nota_fiscal_9051620-2024_unid_1091_contrato_19.16.2145.0097033.2023.93.pdf</v>
      </c>
      <c r="Z120" s="16">
        <v>9051620</v>
      </c>
      <c r="AA120" s="17" t="s">
        <v>828</v>
      </c>
    </row>
    <row r="121" spans="2:27" ht="11.25" customHeight="1" x14ac:dyDescent="0.2">
      <c r="B121" s="14" t="s">
        <v>198</v>
      </c>
      <c r="C121" s="20" t="s">
        <v>302</v>
      </c>
      <c r="D121" s="16">
        <v>1091</v>
      </c>
      <c r="E121" s="16">
        <v>10</v>
      </c>
      <c r="F121" s="21" t="s">
        <v>350</v>
      </c>
      <c r="G121" s="22" t="s">
        <v>351</v>
      </c>
      <c r="H121" s="21" t="s">
        <v>126</v>
      </c>
      <c r="I121" s="23">
        <v>42</v>
      </c>
      <c r="J121" s="15">
        <f t="shared" si="18"/>
        <v>45323</v>
      </c>
      <c r="K121" s="15">
        <v>45327</v>
      </c>
      <c r="L121" s="22" t="s">
        <v>526</v>
      </c>
      <c r="M121" s="24">
        <v>15602.58</v>
      </c>
      <c r="N121" s="14" t="s">
        <v>20</v>
      </c>
      <c r="O121" s="16">
        <f t="shared" si="19"/>
        <v>42</v>
      </c>
      <c r="P121" s="16" t="s">
        <v>22</v>
      </c>
      <c r="Q121" s="14" t="s">
        <v>196</v>
      </c>
      <c r="R121" s="16" t="str">
        <f t="shared" si="20"/>
        <v xml:space="preserve">001-23 </v>
      </c>
      <c r="S121" s="14" t="str">
        <f t="shared" si="21"/>
        <v xml:space="preserve">mpmg_nota_fiscal_42-2024_unid_1091_contrato_001-23 </v>
      </c>
      <c r="T121" s="14" t="s">
        <v>727</v>
      </c>
      <c r="U121" s="14" t="s">
        <v>17</v>
      </c>
      <c r="V121" s="14" t="s">
        <v>197</v>
      </c>
      <c r="W121" s="14" t="str">
        <f t="shared" si="22"/>
        <v xml:space="preserve">mpmg_nota_fiscal_42-2024_unid_1091_contrato_001-23 </v>
      </c>
      <c r="X121" s="14" t="s">
        <v>18</v>
      </c>
      <c r="Y121" s="14" t="str">
        <f t="shared" si="23"/>
        <v>https://transparencia.mpmg.mp.br/download/notas_fiscais/prestacao_de_servicos/2024/01/mpmg_nota_fiscal_42-2024_unid_1091_contrato_001-23 .pdf</v>
      </c>
      <c r="Z121" s="16">
        <v>42</v>
      </c>
      <c r="AA121" s="17" t="s">
        <v>951</v>
      </c>
    </row>
    <row r="122" spans="2:27" ht="11.25" customHeight="1" x14ac:dyDescent="0.2">
      <c r="B122" s="14" t="s">
        <v>198</v>
      </c>
      <c r="C122" s="20" t="s">
        <v>302</v>
      </c>
      <c r="D122" s="16">
        <v>1091</v>
      </c>
      <c r="E122" s="16">
        <v>10</v>
      </c>
      <c r="F122" s="21" t="s">
        <v>350</v>
      </c>
      <c r="G122" s="22" t="s">
        <v>789</v>
      </c>
      <c r="H122" s="21" t="s">
        <v>126</v>
      </c>
      <c r="I122" s="23">
        <v>14151</v>
      </c>
      <c r="J122" s="15">
        <f t="shared" si="18"/>
        <v>45323</v>
      </c>
      <c r="K122" s="15">
        <v>45327</v>
      </c>
      <c r="L122" s="22" t="s">
        <v>526</v>
      </c>
      <c r="M122" s="24">
        <v>500</v>
      </c>
      <c r="N122" s="14" t="s">
        <v>20</v>
      </c>
      <c r="O122" s="16">
        <f t="shared" si="19"/>
        <v>14151</v>
      </c>
      <c r="P122" s="16" t="s">
        <v>22</v>
      </c>
      <c r="Q122" s="14" t="s">
        <v>196</v>
      </c>
      <c r="R122" s="16" t="str">
        <f t="shared" si="20"/>
        <v xml:space="preserve">001-23 </v>
      </c>
      <c r="S122" s="14" t="str">
        <f t="shared" si="21"/>
        <v xml:space="preserve">mpmg_nota_fiscal_14151-2024_unid_1091_contrato_001-23 </v>
      </c>
      <c r="T122" s="14" t="s">
        <v>728</v>
      </c>
      <c r="U122" s="14" t="s">
        <v>17</v>
      </c>
      <c r="V122" s="14" t="s">
        <v>197</v>
      </c>
      <c r="W122" s="14" t="str">
        <f t="shared" si="22"/>
        <v xml:space="preserve">mpmg_nota_fiscal_14151-2024_unid_1091_contrato_001-23 </v>
      </c>
      <c r="X122" s="14" t="s">
        <v>18</v>
      </c>
      <c r="Y122" s="14" t="str">
        <f t="shared" si="23"/>
        <v>https://transparencia.mpmg.mp.br/download/notas_fiscais/prestacao_de_servicos/2024/01/mpmg_nota_fiscal_14151-2024_unid_1091_contrato_001-23 .pdf</v>
      </c>
      <c r="Z122" s="16">
        <v>14151</v>
      </c>
      <c r="AA122" s="17" t="s">
        <v>952</v>
      </c>
    </row>
    <row r="123" spans="2:27" ht="11.25" customHeight="1" x14ac:dyDescent="0.2">
      <c r="B123" s="14" t="s">
        <v>198</v>
      </c>
      <c r="C123" s="20" t="s">
        <v>302</v>
      </c>
      <c r="D123" s="16">
        <v>1091</v>
      </c>
      <c r="E123" s="16">
        <v>10</v>
      </c>
      <c r="F123" s="21" t="s">
        <v>350</v>
      </c>
      <c r="G123" s="22" t="s">
        <v>789</v>
      </c>
      <c r="H123" s="21" t="s">
        <v>126</v>
      </c>
      <c r="I123" s="23">
        <v>14153</v>
      </c>
      <c r="J123" s="15">
        <f t="shared" si="18"/>
        <v>45323</v>
      </c>
      <c r="K123" s="15">
        <v>45327</v>
      </c>
      <c r="L123" s="22" t="s">
        <v>526</v>
      </c>
      <c r="M123" s="24">
        <v>770.74</v>
      </c>
      <c r="N123" s="14" t="s">
        <v>20</v>
      </c>
      <c r="O123" s="16">
        <f t="shared" si="19"/>
        <v>14153</v>
      </c>
      <c r="P123" s="16" t="s">
        <v>22</v>
      </c>
      <c r="Q123" s="14" t="s">
        <v>196</v>
      </c>
      <c r="R123" s="16" t="str">
        <f t="shared" si="20"/>
        <v xml:space="preserve">001-23 </v>
      </c>
      <c r="S123" s="14" t="str">
        <f t="shared" si="21"/>
        <v xml:space="preserve">mpmg_nota_fiscal_14153-2024_unid_1091_contrato_001-23 </v>
      </c>
      <c r="T123" s="14" t="s">
        <v>729</v>
      </c>
      <c r="U123" s="14" t="s">
        <v>17</v>
      </c>
      <c r="V123" s="14" t="s">
        <v>197</v>
      </c>
      <c r="W123" s="14" t="str">
        <f t="shared" si="22"/>
        <v xml:space="preserve">mpmg_nota_fiscal_14153-2024_unid_1091_contrato_001-23 </v>
      </c>
      <c r="X123" s="14" t="s">
        <v>18</v>
      </c>
      <c r="Y123" s="14" t="str">
        <f t="shared" si="23"/>
        <v>https://transparencia.mpmg.mp.br/download/notas_fiscais/prestacao_de_servicos/2024/01/mpmg_nota_fiscal_14153-2024_unid_1091_contrato_001-23 .pdf</v>
      </c>
      <c r="Z123" s="16">
        <v>14153</v>
      </c>
      <c r="AA123" s="17" t="s">
        <v>953</v>
      </c>
    </row>
    <row r="124" spans="2:27" ht="11.25" customHeight="1" x14ac:dyDescent="0.2">
      <c r="B124" s="14" t="s">
        <v>198</v>
      </c>
      <c r="C124" s="20" t="s">
        <v>316</v>
      </c>
      <c r="D124" s="16">
        <v>1091</v>
      </c>
      <c r="E124" s="16">
        <v>10</v>
      </c>
      <c r="F124" s="21" t="s">
        <v>402</v>
      </c>
      <c r="G124" s="22" t="s">
        <v>108</v>
      </c>
      <c r="H124" s="21" t="s">
        <v>136</v>
      </c>
      <c r="I124" s="23">
        <v>55</v>
      </c>
      <c r="J124" s="15">
        <f t="shared" si="18"/>
        <v>45323</v>
      </c>
      <c r="K124" s="15">
        <v>45327</v>
      </c>
      <c r="L124" s="22" t="s">
        <v>581</v>
      </c>
      <c r="M124" s="24">
        <v>686.14</v>
      </c>
      <c r="N124" s="14" t="s">
        <v>20</v>
      </c>
      <c r="O124" s="16">
        <f t="shared" si="19"/>
        <v>55</v>
      </c>
      <c r="P124" s="16" t="s">
        <v>22</v>
      </c>
      <c r="Q124" s="14" t="s">
        <v>196</v>
      </c>
      <c r="R124" s="16" t="str">
        <f t="shared" si="20"/>
        <v xml:space="preserve">002-20 </v>
      </c>
      <c r="S124" s="14" t="str">
        <f t="shared" si="21"/>
        <v xml:space="preserve">mpmg_nota_fiscal_55-2024_unid_1091_contrato_002-20 </v>
      </c>
      <c r="T124" s="14" t="s">
        <v>743</v>
      </c>
      <c r="U124" s="14" t="s">
        <v>17</v>
      </c>
      <c r="V124" s="14" t="s">
        <v>197</v>
      </c>
      <c r="W124" s="14" t="str">
        <f t="shared" si="22"/>
        <v xml:space="preserve">mpmg_nota_fiscal_55-2024_unid_1091_contrato_002-20 </v>
      </c>
      <c r="X124" s="14" t="s">
        <v>18</v>
      </c>
      <c r="Y124" s="14" t="str">
        <f t="shared" si="23"/>
        <v>https://transparencia.mpmg.mp.br/download/notas_fiscais/prestacao_de_servicos/2024/01/mpmg_nota_fiscal_55-2024_unid_1091_contrato_002-20 .pdf</v>
      </c>
      <c r="Z124" s="16">
        <v>55</v>
      </c>
      <c r="AA124" s="17" t="s">
        <v>963</v>
      </c>
    </row>
    <row r="125" spans="2:27" ht="11.25" customHeight="1" x14ac:dyDescent="0.2">
      <c r="B125" s="14" t="s">
        <v>198</v>
      </c>
      <c r="C125" s="20" t="s">
        <v>333</v>
      </c>
      <c r="D125" s="16">
        <v>1091</v>
      </c>
      <c r="E125" s="16">
        <v>10</v>
      </c>
      <c r="F125" s="21" t="s">
        <v>406</v>
      </c>
      <c r="G125" s="22" t="s">
        <v>407</v>
      </c>
      <c r="H125" s="21" t="s">
        <v>487</v>
      </c>
      <c r="I125" s="23">
        <v>508</v>
      </c>
      <c r="J125" s="15">
        <f t="shared" si="18"/>
        <v>45323</v>
      </c>
      <c r="K125" s="15">
        <v>45327</v>
      </c>
      <c r="L125" s="22" t="s">
        <v>506</v>
      </c>
      <c r="M125" s="24">
        <v>22295.87</v>
      </c>
      <c r="N125" s="14" t="s">
        <v>20</v>
      </c>
      <c r="O125" s="16">
        <f t="shared" si="19"/>
        <v>508</v>
      </c>
      <c r="P125" s="16" t="s">
        <v>22</v>
      </c>
      <c r="Q125" s="14" t="s">
        <v>196</v>
      </c>
      <c r="R125" s="16" t="str">
        <f t="shared" si="20"/>
        <v>19.16.3901.0099263.2023.67</v>
      </c>
      <c r="S125" s="14" t="str">
        <f t="shared" si="21"/>
        <v>mpmg_nota_fiscal_508-2024_unid_1091_contrato_19.16.3901.0099263.2023.67</v>
      </c>
      <c r="T125" s="14" t="s">
        <v>760</v>
      </c>
      <c r="U125" s="14" t="s">
        <v>17</v>
      </c>
      <c r="V125" s="14" t="s">
        <v>197</v>
      </c>
      <c r="W125" s="14" t="str">
        <f t="shared" si="22"/>
        <v>mpmg_nota_fiscal_508-2024_unid_1091_contrato_19.16.3901.0099263.2023.67</v>
      </c>
      <c r="X125" s="14" t="s">
        <v>18</v>
      </c>
      <c r="Y125" s="14" t="str">
        <f t="shared" si="23"/>
        <v>https://transparencia.mpmg.mp.br/download/notas_fiscais/prestacao_de_servicos/2024/01/mpmg_nota_fiscal_508-2024_unid_1091_contrato_19.16.3901.0099263.2023.67.pdf</v>
      </c>
      <c r="Z125" s="16">
        <v>508</v>
      </c>
      <c r="AA125" s="17" t="s">
        <v>834</v>
      </c>
    </row>
    <row r="126" spans="2:27" ht="11.25" customHeight="1" x14ac:dyDescent="0.2">
      <c r="B126" s="14" t="s">
        <v>198</v>
      </c>
      <c r="C126" s="20" t="s">
        <v>800</v>
      </c>
      <c r="D126" s="16">
        <v>1091</v>
      </c>
      <c r="E126" s="16">
        <v>10</v>
      </c>
      <c r="F126" s="21" t="s">
        <v>406</v>
      </c>
      <c r="G126" s="22" t="s">
        <v>407</v>
      </c>
      <c r="H126" s="21" t="s">
        <v>487</v>
      </c>
      <c r="I126" s="23">
        <v>512</v>
      </c>
      <c r="J126" s="15">
        <f t="shared" si="18"/>
        <v>45323</v>
      </c>
      <c r="K126" s="15">
        <v>45327</v>
      </c>
      <c r="L126" s="22" t="s">
        <v>506</v>
      </c>
      <c r="M126" s="24">
        <v>58634.17</v>
      </c>
      <c r="N126" s="14" t="s">
        <v>20</v>
      </c>
      <c r="O126" s="16">
        <f t="shared" si="19"/>
        <v>512</v>
      </c>
      <c r="P126" s="16" t="s">
        <v>22</v>
      </c>
      <c r="Q126" s="14" t="s">
        <v>196</v>
      </c>
      <c r="R126" s="16" t="str">
        <f t="shared" si="20"/>
        <v>19.16.3901.0099263.2023.67</v>
      </c>
      <c r="S126" s="14" t="str">
        <f t="shared" si="21"/>
        <v>mpmg_nota_fiscal_512-2024_unid_1091_contrato_19.16.3901.0099263.2023.67</v>
      </c>
      <c r="T126" s="14" t="s">
        <v>761</v>
      </c>
      <c r="U126" s="14" t="s">
        <v>17</v>
      </c>
      <c r="V126" s="14" t="s">
        <v>197</v>
      </c>
      <c r="W126" s="14" t="str">
        <f t="shared" si="22"/>
        <v>mpmg_nota_fiscal_512-2024_unid_1091_contrato_19.16.3901.0099263.2023.67</v>
      </c>
      <c r="X126" s="14" t="s">
        <v>18</v>
      </c>
      <c r="Y126" s="14" t="str">
        <f t="shared" si="23"/>
        <v>https://transparencia.mpmg.mp.br/download/notas_fiscais/prestacao_de_servicos/2024/01/mpmg_nota_fiscal_512-2024_unid_1091_contrato_19.16.3901.0099263.2023.67.pdf</v>
      </c>
      <c r="Z126" s="16">
        <v>512</v>
      </c>
      <c r="AA126" s="17" t="s">
        <v>835</v>
      </c>
    </row>
    <row r="127" spans="2:27" ht="11.25" customHeight="1" x14ac:dyDescent="0.2">
      <c r="B127" s="14" t="s">
        <v>198</v>
      </c>
      <c r="C127" s="20" t="s">
        <v>290</v>
      </c>
      <c r="D127" s="16">
        <v>1091</v>
      </c>
      <c r="E127" s="16">
        <v>10</v>
      </c>
      <c r="F127" s="21" t="s">
        <v>393</v>
      </c>
      <c r="G127" s="22" t="s">
        <v>194</v>
      </c>
      <c r="H127" s="21" t="s">
        <v>469</v>
      </c>
      <c r="I127" s="23">
        <v>14268078</v>
      </c>
      <c r="J127" s="15">
        <f t="shared" si="18"/>
        <v>45324</v>
      </c>
      <c r="K127" s="15">
        <v>45328</v>
      </c>
      <c r="L127" s="22" t="s">
        <v>572</v>
      </c>
      <c r="M127" s="24">
        <v>1885.58</v>
      </c>
      <c r="N127" s="14" t="s">
        <v>20</v>
      </c>
      <c r="O127" s="16">
        <f t="shared" si="19"/>
        <v>14268078</v>
      </c>
      <c r="P127" s="16" t="s">
        <v>22</v>
      </c>
      <c r="Q127" s="14" t="s">
        <v>196</v>
      </c>
      <c r="R127" s="16" t="str">
        <f t="shared" si="20"/>
        <v xml:space="preserve">204-20 </v>
      </c>
      <c r="S127" s="14" t="str">
        <f t="shared" si="21"/>
        <v xml:space="preserve">mpmg_nota_fiscal_14268078-2024_unid_1091_contrato_204-20 </v>
      </c>
      <c r="T127" s="14" t="s">
        <v>714</v>
      </c>
      <c r="U127" s="14" t="s">
        <v>17</v>
      </c>
      <c r="V127" s="14" t="s">
        <v>197</v>
      </c>
      <c r="W127" s="14" t="str">
        <f t="shared" si="22"/>
        <v xml:space="preserve">mpmg_nota_fiscal_14268078-2024_unid_1091_contrato_204-20 </v>
      </c>
      <c r="X127" s="14" t="s">
        <v>18</v>
      </c>
      <c r="Y127" s="14" t="str">
        <f t="shared" si="23"/>
        <v>https://transparencia.mpmg.mp.br/download/notas_fiscais/prestacao_de_servicos/2024/01/mpmg_nota_fiscal_14268078-2024_unid_1091_contrato_204-20 .pdf</v>
      </c>
      <c r="Z127" s="16">
        <v>14268078</v>
      </c>
      <c r="AA127" s="17" t="s">
        <v>942</v>
      </c>
    </row>
    <row r="128" spans="2:27" ht="11.25" customHeight="1" x14ac:dyDescent="0.2">
      <c r="B128" s="14" t="s">
        <v>198</v>
      </c>
      <c r="C128" s="20" t="s">
        <v>290</v>
      </c>
      <c r="D128" s="16">
        <v>1091</v>
      </c>
      <c r="E128" s="16">
        <v>10</v>
      </c>
      <c r="F128" s="21" t="s">
        <v>393</v>
      </c>
      <c r="G128" s="22" t="s">
        <v>194</v>
      </c>
      <c r="H128" s="21" t="s">
        <v>469</v>
      </c>
      <c r="I128" s="23">
        <v>6472686</v>
      </c>
      <c r="J128" s="15">
        <f t="shared" si="18"/>
        <v>45324</v>
      </c>
      <c r="K128" s="15">
        <v>45328</v>
      </c>
      <c r="L128" s="22" t="s">
        <v>572</v>
      </c>
      <c r="M128" s="24">
        <v>188.52</v>
      </c>
      <c r="N128" s="14" t="s">
        <v>20</v>
      </c>
      <c r="O128" s="16">
        <f t="shared" si="19"/>
        <v>6472686</v>
      </c>
      <c r="P128" s="16" t="s">
        <v>22</v>
      </c>
      <c r="Q128" s="14" t="s">
        <v>196</v>
      </c>
      <c r="R128" s="16" t="str">
        <f t="shared" si="20"/>
        <v xml:space="preserve">204-20 </v>
      </c>
      <c r="S128" s="14" t="str">
        <f t="shared" si="21"/>
        <v xml:space="preserve">mpmg_nota_fiscal_6472686-2024_unid_1091_contrato_204-20 </v>
      </c>
      <c r="T128" s="14" t="s">
        <v>715</v>
      </c>
      <c r="U128" s="14" t="s">
        <v>17</v>
      </c>
      <c r="V128" s="14" t="s">
        <v>197</v>
      </c>
      <c r="W128" s="14" t="str">
        <f t="shared" si="22"/>
        <v xml:space="preserve">mpmg_nota_fiscal_6472686-2024_unid_1091_contrato_204-20 </v>
      </c>
      <c r="X128" s="14" t="s">
        <v>18</v>
      </c>
      <c r="Y128" s="14" t="str">
        <f t="shared" si="23"/>
        <v>https://transparencia.mpmg.mp.br/download/notas_fiscais/prestacao_de_servicos/2024/01/mpmg_nota_fiscal_6472686-2024_unid_1091_contrato_204-20 .pdf</v>
      </c>
      <c r="Z128" s="16">
        <v>6472686</v>
      </c>
      <c r="AA128" s="17" t="s">
        <v>943</v>
      </c>
    </row>
    <row r="129" spans="2:27" ht="11.25" customHeight="1" x14ac:dyDescent="0.2">
      <c r="B129" s="14" t="s">
        <v>198</v>
      </c>
      <c r="C129" s="20" t="s">
        <v>291</v>
      </c>
      <c r="D129" s="16">
        <v>1091</v>
      </c>
      <c r="E129" s="16">
        <v>10</v>
      </c>
      <c r="F129" s="21" t="s">
        <v>36</v>
      </c>
      <c r="G129" s="22" t="s">
        <v>74</v>
      </c>
      <c r="H129" s="21" t="s">
        <v>470</v>
      </c>
      <c r="I129" s="23" t="s">
        <v>806</v>
      </c>
      <c r="J129" s="15">
        <f t="shared" si="18"/>
        <v>45324</v>
      </c>
      <c r="K129" s="15">
        <v>45328</v>
      </c>
      <c r="L129" s="22" t="s">
        <v>500</v>
      </c>
      <c r="M129" s="24">
        <v>480</v>
      </c>
      <c r="N129" s="14" t="s">
        <v>20</v>
      </c>
      <c r="O129" s="16" t="str">
        <f t="shared" si="19"/>
        <v>RPA21</v>
      </c>
      <c r="P129" s="16" t="s">
        <v>22</v>
      </c>
      <c r="Q129" s="14" t="s">
        <v>196</v>
      </c>
      <c r="R129" s="16" t="str">
        <f t="shared" si="20"/>
        <v>19.16.0300.0033725.2023.08</v>
      </c>
      <c r="S129" s="14" t="str">
        <f t="shared" si="21"/>
        <v>mpmg_nota_fiscal_RPA21-2024_unid_1091_contrato_19.16.0300.0033725.2023.08</v>
      </c>
      <c r="T129" s="14" t="s">
        <v>716</v>
      </c>
      <c r="U129" s="14" t="s">
        <v>17</v>
      </c>
      <c r="V129" s="14" t="s">
        <v>197</v>
      </c>
      <c r="W129" s="14" t="str">
        <f t="shared" si="22"/>
        <v>mpmg_nota_fiscal_RPA-21-2024_unid_1091_contrato_19.16.0300.0033725.2023.08</v>
      </c>
      <c r="X129" s="14" t="s">
        <v>18</v>
      </c>
      <c r="Y129" s="14" t="str">
        <f t="shared" si="23"/>
        <v>https://transparencia.mpmg.mp.br/download/notas_fiscais/prestacao_de_servicos/2024/01/mpmg_nota_fiscal_RPA-21-2024_unid_1091_contrato_19.16.0300.0033725.2023.08.pdf</v>
      </c>
      <c r="Z129" s="16" t="s">
        <v>806</v>
      </c>
      <c r="AA129" s="17" t="s">
        <v>825</v>
      </c>
    </row>
    <row r="130" spans="2:27" ht="11.25" customHeight="1" x14ac:dyDescent="0.2">
      <c r="B130" s="14" t="s">
        <v>198</v>
      </c>
      <c r="C130" s="20" t="s">
        <v>298</v>
      </c>
      <c r="D130" s="16">
        <v>1091</v>
      </c>
      <c r="E130" s="16">
        <v>10</v>
      </c>
      <c r="F130" s="21" t="s">
        <v>394</v>
      </c>
      <c r="G130" s="22" t="s">
        <v>67</v>
      </c>
      <c r="H130" s="21" t="s">
        <v>472</v>
      </c>
      <c r="I130" s="23">
        <v>335</v>
      </c>
      <c r="J130" s="15">
        <f t="shared" si="18"/>
        <v>45324</v>
      </c>
      <c r="K130" s="15">
        <v>45328</v>
      </c>
      <c r="L130" s="22" t="s">
        <v>520</v>
      </c>
      <c r="M130" s="24">
        <v>1450</v>
      </c>
      <c r="N130" s="14" t="s">
        <v>20</v>
      </c>
      <c r="O130" s="16">
        <f t="shared" si="19"/>
        <v>335</v>
      </c>
      <c r="P130" s="16" t="s">
        <v>22</v>
      </c>
      <c r="Q130" s="14" t="s">
        <v>196</v>
      </c>
      <c r="R130" s="16" t="str">
        <f t="shared" si="20"/>
        <v xml:space="preserve">066-23 </v>
      </c>
      <c r="S130" s="14" t="str">
        <f t="shared" si="21"/>
        <v xml:space="preserve">mpmg_nota_fiscal_335-2024_unid_1091_contrato_066-23 </v>
      </c>
      <c r="T130" s="14" t="s">
        <v>723</v>
      </c>
      <c r="U130" s="14" t="s">
        <v>17</v>
      </c>
      <c r="V130" s="14" t="s">
        <v>197</v>
      </c>
      <c r="W130" s="14" t="str">
        <f t="shared" si="22"/>
        <v xml:space="preserve">mpmg_nota_fiscal_335-2024_unid_1091_contrato_066-23 </v>
      </c>
      <c r="X130" s="14" t="s">
        <v>18</v>
      </c>
      <c r="Y130" s="14" t="str">
        <f t="shared" si="23"/>
        <v>https://transparencia.mpmg.mp.br/download/notas_fiscais/prestacao_de_servicos/2024/01/mpmg_nota_fiscal_335-2024_unid_1091_contrato_066-23 .pdf</v>
      </c>
      <c r="Z130" s="16">
        <v>335</v>
      </c>
      <c r="AA130" s="17" t="s">
        <v>948</v>
      </c>
    </row>
    <row r="131" spans="2:27" ht="11.25" customHeight="1" x14ac:dyDescent="0.2">
      <c r="B131" s="14" t="s">
        <v>198</v>
      </c>
      <c r="C131" s="20" t="s">
        <v>300</v>
      </c>
      <c r="D131" s="16">
        <v>1091</v>
      </c>
      <c r="E131" s="16">
        <v>10</v>
      </c>
      <c r="F131" s="21" t="s">
        <v>43</v>
      </c>
      <c r="G131" s="22" t="s">
        <v>799</v>
      </c>
      <c r="H131" s="21" t="s">
        <v>124</v>
      </c>
      <c r="I131" s="23">
        <v>148224</v>
      </c>
      <c r="J131" s="15">
        <f t="shared" si="18"/>
        <v>45324</v>
      </c>
      <c r="K131" s="15">
        <v>45328</v>
      </c>
      <c r="L131" s="22" t="s">
        <v>508</v>
      </c>
      <c r="M131" s="24">
        <v>464.21</v>
      </c>
      <c r="N131" s="14" t="s">
        <v>20</v>
      </c>
      <c r="O131" s="16">
        <f t="shared" si="19"/>
        <v>148224</v>
      </c>
      <c r="P131" s="16" t="s">
        <v>22</v>
      </c>
      <c r="Q131" s="14" t="s">
        <v>196</v>
      </c>
      <c r="R131" s="16" t="str">
        <f t="shared" si="20"/>
        <v xml:space="preserve">141-19 </v>
      </c>
      <c r="S131" s="14" t="str">
        <f t="shared" si="21"/>
        <v xml:space="preserve">mpmg_nota_fiscal_148224-2024_unid_1091_contrato_141-19 </v>
      </c>
      <c r="T131" s="14" t="s">
        <v>725</v>
      </c>
      <c r="U131" s="14" t="s">
        <v>17</v>
      </c>
      <c r="V131" s="14" t="s">
        <v>197</v>
      </c>
      <c r="W131" s="14" t="str">
        <f t="shared" si="22"/>
        <v xml:space="preserve">mpmg_nota_fiscal_148224-2024_unid_1091_contrato_141-19 </v>
      </c>
      <c r="X131" s="14" t="s">
        <v>18</v>
      </c>
      <c r="Y131" s="14" t="str">
        <f t="shared" si="23"/>
        <v>https://transparencia.mpmg.mp.br/download/notas_fiscais/prestacao_de_servicos/2024/01/mpmg_nota_fiscal_148224-2024_unid_1091_contrato_141-19 .pdf</v>
      </c>
      <c r="Z131" s="16">
        <v>148224</v>
      </c>
      <c r="AA131" s="17" t="s">
        <v>950</v>
      </c>
    </row>
    <row r="132" spans="2:27" ht="11.25" customHeight="1" x14ac:dyDescent="0.2">
      <c r="B132" s="14" t="s">
        <v>198</v>
      </c>
      <c r="C132" s="20" t="s">
        <v>303</v>
      </c>
      <c r="D132" s="16">
        <v>1091</v>
      </c>
      <c r="E132" s="16">
        <v>10</v>
      </c>
      <c r="F132" s="21" t="s">
        <v>173</v>
      </c>
      <c r="G132" s="22" t="s">
        <v>174</v>
      </c>
      <c r="H132" s="21" t="s">
        <v>474</v>
      </c>
      <c r="I132" s="23">
        <v>20479</v>
      </c>
      <c r="J132" s="15">
        <f t="shared" ref="J132:J163" si="24">WORKDAY(K132,-2)</f>
        <v>45324</v>
      </c>
      <c r="K132" s="15">
        <v>45328</v>
      </c>
      <c r="L132" s="22" t="s">
        <v>576</v>
      </c>
      <c r="M132" s="24">
        <v>3821.25</v>
      </c>
      <c r="N132" s="14" t="s">
        <v>20</v>
      </c>
      <c r="O132" s="16">
        <f t="shared" ref="O132:O163" si="25">I132</f>
        <v>20479</v>
      </c>
      <c r="P132" s="16" t="s">
        <v>22</v>
      </c>
      <c r="Q132" s="14" t="s">
        <v>196</v>
      </c>
      <c r="R132" s="16" t="str">
        <f t="shared" ref="R132:R163" si="26">L132</f>
        <v xml:space="preserve">099-23 </v>
      </c>
      <c r="S132" s="14" t="str">
        <f t="shared" ref="S132:S163" si="27">CONCATENATE(N132,O132,P132,Q132,R132,)</f>
        <v xml:space="preserve">mpmg_nota_fiscal_20479-2024_unid_1091_contrato_099-23 </v>
      </c>
      <c r="T132" s="14" t="s">
        <v>730</v>
      </c>
      <c r="U132" s="14" t="s">
        <v>17</v>
      </c>
      <c r="V132" s="14" t="s">
        <v>197</v>
      </c>
      <c r="W132" s="14" t="str">
        <f t="shared" ref="W132:W163" si="28">T132</f>
        <v xml:space="preserve">mpmg_nota_fiscal_20479-2024_unid_1091_contrato_099-23 </v>
      </c>
      <c r="X132" s="14" t="s">
        <v>18</v>
      </c>
      <c r="Y132" s="14" t="str">
        <f t="shared" ref="Y132:Y163" si="29">CONCATENATE(U132,V132,W132,X132)</f>
        <v>https://transparencia.mpmg.mp.br/download/notas_fiscais/prestacao_de_servicos/2024/01/mpmg_nota_fiscal_20479-2024_unid_1091_contrato_099-23 .pdf</v>
      </c>
      <c r="Z132" s="16">
        <v>20479</v>
      </c>
      <c r="AA132" s="17" t="s">
        <v>954</v>
      </c>
    </row>
    <row r="133" spans="2:27" ht="11.25" customHeight="1" x14ac:dyDescent="0.2">
      <c r="B133" s="14" t="s">
        <v>198</v>
      </c>
      <c r="C133" s="20" t="s">
        <v>304</v>
      </c>
      <c r="D133" s="16">
        <v>1091</v>
      </c>
      <c r="E133" s="16">
        <v>10</v>
      </c>
      <c r="F133" s="21" t="s">
        <v>178</v>
      </c>
      <c r="G133" s="22" t="s">
        <v>396</v>
      </c>
      <c r="H133" s="21" t="s">
        <v>475</v>
      </c>
      <c r="I133" s="23" t="s">
        <v>804</v>
      </c>
      <c r="J133" s="15">
        <f t="shared" si="24"/>
        <v>45324</v>
      </c>
      <c r="K133" s="15">
        <v>45328</v>
      </c>
      <c r="L133" s="22" t="s">
        <v>577</v>
      </c>
      <c r="M133" s="24">
        <v>600</v>
      </c>
      <c r="N133" s="14" t="s">
        <v>20</v>
      </c>
      <c r="O133" s="16" t="str">
        <f t="shared" si="25"/>
        <v>RPA01</v>
      </c>
      <c r="P133" s="16" t="s">
        <v>22</v>
      </c>
      <c r="Q133" s="14" t="s">
        <v>196</v>
      </c>
      <c r="R133" s="16" t="str">
        <f t="shared" si="26"/>
        <v xml:space="preserve">044-23 </v>
      </c>
      <c r="S133" s="14" t="str">
        <f t="shared" si="27"/>
        <v xml:space="preserve">mpmg_nota_fiscal_RPA01-2024_unid_1091_contrato_044-23 </v>
      </c>
      <c r="T133" s="14" t="s">
        <v>731</v>
      </c>
      <c r="U133" s="14" t="s">
        <v>17</v>
      </c>
      <c r="V133" s="14" t="s">
        <v>197</v>
      </c>
      <c r="W133" s="14" t="str">
        <f t="shared" si="28"/>
        <v xml:space="preserve">mpmg_nota_fiscal_RPA-01-2024_unid_1091_contrato_044-23 </v>
      </c>
      <c r="X133" s="14" t="s">
        <v>18</v>
      </c>
      <c r="Y133" s="14" t="str">
        <f t="shared" si="29"/>
        <v>https://transparencia.mpmg.mp.br/download/notas_fiscais/prestacao_de_servicos/2024/01/mpmg_nota_fiscal_RPA-01-2024_unid_1091_contrato_044-23 .pdf</v>
      </c>
      <c r="Z133" s="16" t="s">
        <v>804</v>
      </c>
      <c r="AA133" s="17" t="s">
        <v>955</v>
      </c>
    </row>
    <row r="134" spans="2:27" ht="11.25" customHeight="1" x14ac:dyDescent="0.2">
      <c r="B134" s="14" t="s">
        <v>198</v>
      </c>
      <c r="C134" s="20" t="s">
        <v>306</v>
      </c>
      <c r="D134" s="16">
        <v>1091</v>
      </c>
      <c r="E134" s="16">
        <v>10</v>
      </c>
      <c r="F134" s="21" t="s">
        <v>397</v>
      </c>
      <c r="G134" s="22" t="s">
        <v>398</v>
      </c>
      <c r="H134" s="21" t="s">
        <v>476</v>
      </c>
      <c r="I134" s="23">
        <v>73</v>
      </c>
      <c r="J134" s="15">
        <f t="shared" si="24"/>
        <v>45324</v>
      </c>
      <c r="K134" s="15">
        <v>45328</v>
      </c>
      <c r="L134" s="22" t="s">
        <v>603</v>
      </c>
      <c r="M134" s="24">
        <v>1289.8</v>
      </c>
      <c r="N134" s="14" t="s">
        <v>20</v>
      </c>
      <c r="O134" s="16">
        <f t="shared" si="25"/>
        <v>73</v>
      </c>
      <c r="P134" s="16" t="s">
        <v>22</v>
      </c>
      <c r="Q134" s="14" t="s">
        <v>196</v>
      </c>
      <c r="R134" s="16" t="str">
        <f t="shared" si="26"/>
        <v>ED.CRED.001-19</v>
      </c>
      <c r="S134" s="14" t="str">
        <f t="shared" si="27"/>
        <v>mpmg_nota_fiscal_73-2024_unid_1091_contrato_ED.CRED.001-19</v>
      </c>
      <c r="T134" s="14" t="s">
        <v>733</v>
      </c>
      <c r="U134" s="14" t="s">
        <v>17</v>
      </c>
      <c r="V134" s="14" t="s">
        <v>197</v>
      </c>
      <c r="W134" s="14" t="str">
        <f t="shared" si="28"/>
        <v>mpmg_nota_fiscal_73-2024_unid_1091_contrato_ED.CRED.001-19</v>
      </c>
      <c r="X134" s="14" t="s">
        <v>18</v>
      </c>
      <c r="Y134" s="14" t="str">
        <f t="shared" si="29"/>
        <v>https://transparencia.mpmg.mp.br/download/notas_fiscais/prestacao_de_servicos/2024/01/mpmg_nota_fiscal_73-2024_unid_1091_contrato_ED.CRED.001-19.pdf</v>
      </c>
      <c r="Z134" s="16">
        <v>73</v>
      </c>
      <c r="AA134" s="17" t="s">
        <v>829</v>
      </c>
    </row>
    <row r="135" spans="2:27" ht="11.25" customHeight="1" x14ac:dyDescent="0.2">
      <c r="B135" s="14" t="s">
        <v>198</v>
      </c>
      <c r="C135" s="20" t="s">
        <v>307</v>
      </c>
      <c r="D135" s="16">
        <v>1091</v>
      </c>
      <c r="E135" s="16">
        <v>10</v>
      </c>
      <c r="F135" s="21" t="s">
        <v>45</v>
      </c>
      <c r="G135" s="22" t="s">
        <v>88</v>
      </c>
      <c r="H135" s="21" t="s">
        <v>467</v>
      </c>
      <c r="I135" s="23">
        <v>9113</v>
      </c>
      <c r="J135" s="15">
        <f t="shared" si="24"/>
        <v>45324</v>
      </c>
      <c r="K135" s="15">
        <v>45328</v>
      </c>
      <c r="L135" s="22" t="s">
        <v>569</v>
      </c>
      <c r="M135" s="24">
        <v>1023.69</v>
      </c>
      <c r="N135" s="14" t="s">
        <v>20</v>
      </c>
      <c r="O135" s="16">
        <f t="shared" si="25"/>
        <v>9113</v>
      </c>
      <c r="P135" s="16" t="s">
        <v>22</v>
      </c>
      <c r="Q135" s="14" t="s">
        <v>196</v>
      </c>
      <c r="R135" s="16" t="str">
        <f t="shared" si="26"/>
        <v xml:space="preserve">069-20 </v>
      </c>
      <c r="S135" s="14" t="str">
        <f t="shared" si="27"/>
        <v xml:space="preserve">mpmg_nota_fiscal_9113-2024_unid_1091_contrato_069-20 </v>
      </c>
      <c r="T135" s="14" t="s">
        <v>734</v>
      </c>
      <c r="U135" s="14" t="s">
        <v>17</v>
      </c>
      <c r="V135" s="14" t="s">
        <v>197</v>
      </c>
      <c r="W135" s="14" t="str">
        <f t="shared" si="28"/>
        <v xml:space="preserve">mpmg_nota_fiscal_9113-2024_unid_1091_contrato_069-20 </v>
      </c>
      <c r="X135" s="14" t="s">
        <v>18</v>
      </c>
      <c r="Y135" s="14" t="str">
        <f t="shared" si="29"/>
        <v>https://transparencia.mpmg.mp.br/download/notas_fiscais/prestacao_de_servicos/2024/01/mpmg_nota_fiscal_9113-2024_unid_1091_contrato_069-20 .pdf</v>
      </c>
      <c r="Z135" s="16">
        <v>9113</v>
      </c>
      <c r="AA135" s="17" t="s">
        <v>957</v>
      </c>
    </row>
    <row r="136" spans="2:27" ht="11.25" customHeight="1" x14ac:dyDescent="0.2">
      <c r="B136" s="14" t="s">
        <v>198</v>
      </c>
      <c r="C136" s="20" t="s">
        <v>308</v>
      </c>
      <c r="D136" s="16">
        <v>1091</v>
      </c>
      <c r="E136" s="16">
        <v>10</v>
      </c>
      <c r="F136" s="21" t="s">
        <v>45</v>
      </c>
      <c r="G136" s="22" t="s">
        <v>88</v>
      </c>
      <c r="H136" s="21" t="s">
        <v>467</v>
      </c>
      <c r="I136" s="23">
        <v>9111</v>
      </c>
      <c r="J136" s="15">
        <f t="shared" si="24"/>
        <v>45324</v>
      </c>
      <c r="K136" s="15">
        <v>45328</v>
      </c>
      <c r="L136" s="22" t="s">
        <v>569</v>
      </c>
      <c r="M136" s="24">
        <v>1023.69</v>
      </c>
      <c r="N136" s="14" t="s">
        <v>20</v>
      </c>
      <c r="O136" s="16">
        <f t="shared" si="25"/>
        <v>9111</v>
      </c>
      <c r="P136" s="16" t="s">
        <v>22</v>
      </c>
      <c r="Q136" s="14" t="s">
        <v>196</v>
      </c>
      <c r="R136" s="16" t="str">
        <f t="shared" si="26"/>
        <v xml:space="preserve">069-20 </v>
      </c>
      <c r="S136" s="14" t="str">
        <f t="shared" si="27"/>
        <v xml:space="preserve">mpmg_nota_fiscal_9111-2024_unid_1091_contrato_069-20 </v>
      </c>
      <c r="T136" s="14" t="s">
        <v>735</v>
      </c>
      <c r="U136" s="14" t="s">
        <v>17</v>
      </c>
      <c r="V136" s="14" t="s">
        <v>197</v>
      </c>
      <c r="W136" s="14" t="str">
        <f t="shared" si="28"/>
        <v xml:space="preserve">mpmg_nota_fiscal_9111-2024_unid_1091_contrato_069-20 </v>
      </c>
      <c r="X136" s="14" t="s">
        <v>18</v>
      </c>
      <c r="Y136" s="14" t="str">
        <f t="shared" si="29"/>
        <v>https://transparencia.mpmg.mp.br/download/notas_fiscais/prestacao_de_servicos/2024/01/mpmg_nota_fiscal_9111-2024_unid_1091_contrato_069-20 .pdf</v>
      </c>
      <c r="Z136" s="16">
        <v>9111</v>
      </c>
      <c r="AA136" s="17" t="s">
        <v>958</v>
      </c>
    </row>
    <row r="137" spans="2:27" ht="11.25" customHeight="1" x14ac:dyDescent="0.2">
      <c r="B137" s="14" t="s">
        <v>198</v>
      </c>
      <c r="C137" s="20" t="s">
        <v>309</v>
      </c>
      <c r="D137" s="16">
        <v>1091</v>
      </c>
      <c r="E137" s="16">
        <v>10</v>
      </c>
      <c r="F137" s="21" t="s">
        <v>43</v>
      </c>
      <c r="G137" s="22" t="s">
        <v>799</v>
      </c>
      <c r="H137" s="21" t="s">
        <v>124</v>
      </c>
      <c r="I137" s="23">
        <v>147072</v>
      </c>
      <c r="J137" s="15">
        <f t="shared" si="24"/>
        <v>45324</v>
      </c>
      <c r="K137" s="15">
        <v>45328</v>
      </c>
      <c r="L137" s="22" t="s">
        <v>508</v>
      </c>
      <c r="M137" s="24">
        <v>464.21</v>
      </c>
      <c r="N137" s="14" t="s">
        <v>20</v>
      </c>
      <c r="O137" s="16">
        <f t="shared" si="25"/>
        <v>147072</v>
      </c>
      <c r="P137" s="16" t="s">
        <v>22</v>
      </c>
      <c r="Q137" s="14" t="s">
        <v>196</v>
      </c>
      <c r="R137" s="16" t="str">
        <f t="shared" si="26"/>
        <v xml:space="preserve">141-19 </v>
      </c>
      <c r="S137" s="14" t="str">
        <f t="shared" si="27"/>
        <v xml:space="preserve">mpmg_nota_fiscal_147072-2024_unid_1091_contrato_141-19 </v>
      </c>
      <c r="T137" s="14" t="s">
        <v>736</v>
      </c>
      <c r="U137" s="14" t="s">
        <v>17</v>
      </c>
      <c r="V137" s="14" t="s">
        <v>197</v>
      </c>
      <c r="W137" s="14" t="str">
        <f t="shared" si="28"/>
        <v xml:space="preserve">mpmg_nota_fiscal_147072-2024_unid_1091_contrato_141-19 </v>
      </c>
      <c r="X137" s="14" t="s">
        <v>18</v>
      </c>
      <c r="Y137" s="14" t="str">
        <f t="shared" si="29"/>
        <v>https://transparencia.mpmg.mp.br/download/notas_fiscais/prestacao_de_servicos/2024/01/mpmg_nota_fiscal_147072-2024_unid_1091_contrato_141-19 .pdf</v>
      </c>
      <c r="Z137" s="16">
        <v>147072</v>
      </c>
      <c r="AA137" s="17" t="s">
        <v>959</v>
      </c>
    </row>
    <row r="138" spans="2:27" ht="11.25" customHeight="1" x14ac:dyDescent="0.2">
      <c r="B138" s="14" t="s">
        <v>198</v>
      </c>
      <c r="C138" s="20" t="s">
        <v>325</v>
      </c>
      <c r="D138" s="16">
        <v>1091</v>
      </c>
      <c r="E138" s="16">
        <v>10</v>
      </c>
      <c r="F138" s="21" t="s">
        <v>365</v>
      </c>
      <c r="G138" s="22" t="s">
        <v>107</v>
      </c>
      <c r="H138" s="21" t="s">
        <v>135</v>
      </c>
      <c r="I138" s="23">
        <v>63</v>
      </c>
      <c r="J138" s="15">
        <f t="shared" si="24"/>
        <v>45324</v>
      </c>
      <c r="K138" s="15">
        <v>45328</v>
      </c>
      <c r="L138" s="22" t="s">
        <v>541</v>
      </c>
      <c r="M138" s="24">
        <v>239.6</v>
      </c>
      <c r="N138" s="14" t="s">
        <v>20</v>
      </c>
      <c r="O138" s="16">
        <f t="shared" si="25"/>
        <v>63</v>
      </c>
      <c r="P138" s="16" t="s">
        <v>22</v>
      </c>
      <c r="Q138" s="14" t="s">
        <v>196</v>
      </c>
      <c r="R138" s="16" t="str">
        <f t="shared" si="26"/>
        <v xml:space="preserve">156-21 </v>
      </c>
      <c r="S138" s="14" t="str">
        <f t="shared" si="27"/>
        <v xml:space="preserve">mpmg_nota_fiscal_63-2024_unid_1091_contrato_156-21 </v>
      </c>
      <c r="T138" s="14" t="s">
        <v>752</v>
      </c>
      <c r="U138" s="14" t="s">
        <v>17</v>
      </c>
      <c r="V138" s="14" t="s">
        <v>197</v>
      </c>
      <c r="W138" s="14" t="str">
        <f t="shared" si="28"/>
        <v xml:space="preserve">mpmg_nota_fiscal_63-2024_unid_1091_contrato_156-21 </v>
      </c>
      <c r="X138" s="14" t="s">
        <v>18</v>
      </c>
      <c r="Y138" s="14" t="str">
        <f t="shared" si="29"/>
        <v>https://transparencia.mpmg.mp.br/download/notas_fiscais/prestacao_de_servicos/2024/01/mpmg_nota_fiscal_63-2024_unid_1091_contrato_156-21 .pdf</v>
      </c>
      <c r="Z138" s="16">
        <v>63</v>
      </c>
      <c r="AA138" s="17" t="s">
        <v>972</v>
      </c>
    </row>
    <row r="139" spans="2:27" ht="11.25" customHeight="1" x14ac:dyDescent="0.2">
      <c r="B139" s="14" t="s">
        <v>198</v>
      </c>
      <c r="C139" s="20" t="s">
        <v>238</v>
      </c>
      <c r="D139" s="16">
        <v>1091</v>
      </c>
      <c r="E139" s="16">
        <v>10</v>
      </c>
      <c r="F139" s="21" t="s">
        <v>352</v>
      </c>
      <c r="G139" s="22" t="s">
        <v>353</v>
      </c>
      <c r="H139" s="21" t="s">
        <v>434</v>
      </c>
      <c r="I139" s="23">
        <v>607019</v>
      </c>
      <c r="J139" s="15">
        <f t="shared" si="24"/>
        <v>45327</v>
      </c>
      <c r="K139" s="15">
        <v>45329</v>
      </c>
      <c r="L139" s="22" t="s">
        <v>527</v>
      </c>
      <c r="M139" s="24">
        <v>15325.96</v>
      </c>
      <c r="N139" s="14" t="s">
        <v>20</v>
      </c>
      <c r="O139" s="16">
        <f t="shared" si="25"/>
        <v>607019</v>
      </c>
      <c r="P139" s="16" t="s">
        <v>22</v>
      </c>
      <c r="Q139" s="14" t="s">
        <v>196</v>
      </c>
      <c r="R139" s="16" t="str">
        <f t="shared" si="26"/>
        <v xml:space="preserve">088-21 </v>
      </c>
      <c r="S139" s="14" t="str">
        <f t="shared" si="27"/>
        <v xml:space="preserve">mpmg_nota_fiscal_607019-2024_unid_1091_contrato_088-21 </v>
      </c>
      <c r="T139" s="14" t="s">
        <v>660</v>
      </c>
      <c r="U139" s="14" t="s">
        <v>17</v>
      </c>
      <c r="V139" s="14" t="s">
        <v>197</v>
      </c>
      <c r="W139" s="14" t="str">
        <f t="shared" si="28"/>
        <v xml:space="preserve">mpmg_nota_fiscal_607019-2024_unid_1091_contrato_088-21 </v>
      </c>
      <c r="X139" s="14" t="s">
        <v>18</v>
      </c>
      <c r="Y139" s="14" t="str">
        <f t="shared" si="29"/>
        <v>https://transparencia.mpmg.mp.br/download/notas_fiscais/prestacao_de_servicos/2024/01/mpmg_nota_fiscal_607019-2024_unid_1091_contrato_088-21 .pdf</v>
      </c>
      <c r="Z139" s="16">
        <v>607019</v>
      </c>
      <c r="AA139" s="17" t="s">
        <v>892</v>
      </c>
    </row>
    <row r="140" spans="2:27" ht="11.25" customHeight="1" x14ac:dyDescent="0.2">
      <c r="B140" s="14" t="s">
        <v>198</v>
      </c>
      <c r="C140" s="20" t="s">
        <v>270</v>
      </c>
      <c r="D140" s="16">
        <v>1091</v>
      </c>
      <c r="E140" s="16">
        <v>10</v>
      </c>
      <c r="F140" s="21" t="s">
        <v>352</v>
      </c>
      <c r="G140" s="22" t="s">
        <v>353</v>
      </c>
      <c r="H140" s="21" t="s">
        <v>457</v>
      </c>
      <c r="I140" s="23">
        <v>610185</v>
      </c>
      <c r="J140" s="15">
        <f t="shared" si="24"/>
        <v>45327</v>
      </c>
      <c r="K140" s="15">
        <v>45329</v>
      </c>
      <c r="L140" s="22" t="s">
        <v>527</v>
      </c>
      <c r="M140" s="24">
        <v>416750.56</v>
      </c>
      <c r="N140" s="14" t="s">
        <v>20</v>
      </c>
      <c r="O140" s="16">
        <f t="shared" si="25"/>
        <v>610185</v>
      </c>
      <c r="P140" s="16" t="s">
        <v>22</v>
      </c>
      <c r="Q140" s="14" t="s">
        <v>196</v>
      </c>
      <c r="R140" s="16" t="str">
        <f t="shared" si="26"/>
        <v xml:space="preserve">088-21 </v>
      </c>
      <c r="S140" s="14" t="str">
        <f t="shared" si="27"/>
        <v xml:space="preserve">mpmg_nota_fiscal_610185-2024_unid_1091_contrato_088-21 </v>
      </c>
      <c r="T140" s="14" t="s">
        <v>693</v>
      </c>
      <c r="U140" s="14" t="s">
        <v>17</v>
      </c>
      <c r="V140" s="14" t="s">
        <v>197</v>
      </c>
      <c r="W140" s="14" t="str">
        <f t="shared" si="28"/>
        <v xml:space="preserve">mpmg_nota_fiscal_610185-2024_unid_1091_contrato_088-21 </v>
      </c>
      <c r="X140" s="14" t="s">
        <v>18</v>
      </c>
      <c r="Y140" s="14" t="str">
        <f t="shared" si="29"/>
        <v>https://transparencia.mpmg.mp.br/download/notas_fiscais/prestacao_de_servicos/2024/01/mpmg_nota_fiscal_610185-2024_unid_1091_contrato_088-21 .pdf</v>
      </c>
      <c r="Z140" s="16">
        <v>610185</v>
      </c>
      <c r="AA140" s="17" t="s">
        <v>921</v>
      </c>
    </row>
    <row r="141" spans="2:27" ht="11.25" customHeight="1" x14ac:dyDescent="0.2">
      <c r="B141" s="14" t="s">
        <v>198</v>
      </c>
      <c r="C141" s="20" t="s">
        <v>271</v>
      </c>
      <c r="D141" s="16">
        <v>1091</v>
      </c>
      <c r="E141" s="16">
        <v>10</v>
      </c>
      <c r="F141" s="21" t="s">
        <v>352</v>
      </c>
      <c r="G141" s="22" t="s">
        <v>353</v>
      </c>
      <c r="H141" s="21" t="s">
        <v>457</v>
      </c>
      <c r="I141" s="23">
        <v>610187</v>
      </c>
      <c r="J141" s="15">
        <f t="shared" si="24"/>
        <v>45327</v>
      </c>
      <c r="K141" s="15">
        <v>45329</v>
      </c>
      <c r="L141" s="22" t="s">
        <v>527</v>
      </c>
      <c r="M141" s="24">
        <v>72534.759999999995</v>
      </c>
      <c r="N141" s="14" t="s">
        <v>20</v>
      </c>
      <c r="O141" s="16">
        <f t="shared" si="25"/>
        <v>610187</v>
      </c>
      <c r="P141" s="16" t="s">
        <v>22</v>
      </c>
      <c r="Q141" s="14" t="s">
        <v>196</v>
      </c>
      <c r="R141" s="16" t="str">
        <f t="shared" si="26"/>
        <v xml:space="preserve">088-21 </v>
      </c>
      <c r="S141" s="14" t="str">
        <f t="shared" si="27"/>
        <v xml:space="preserve">mpmg_nota_fiscal_610187-2024_unid_1091_contrato_088-21 </v>
      </c>
      <c r="T141" s="14" t="s">
        <v>694</v>
      </c>
      <c r="U141" s="14" t="s">
        <v>17</v>
      </c>
      <c r="V141" s="14" t="s">
        <v>197</v>
      </c>
      <c r="W141" s="14" t="str">
        <f t="shared" si="28"/>
        <v xml:space="preserve">mpmg_nota_fiscal_610187-2024_unid_1091_contrato_088-21 </v>
      </c>
      <c r="X141" s="14" t="s">
        <v>18</v>
      </c>
      <c r="Y141" s="14" t="str">
        <f t="shared" si="29"/>
        <v>https://transparencia.mpmg.mp.br/download/notas_fiscais/prestacao_de_servicos/2024/01/mpmg_nota_fiscal_610187-2024_unid_1091_contrato_088-21 .pdf</v>
      </c>
      <c r="Z141" s="16">
        <v>610187</v>
      </c>
      <c r="AA141" s="17" t="s">
        <v>922</v>
      </c>
    </row>
    <row r="142" spans="2:27" ht="11.25" customHeight="1" x14ac:dyDescent="0.2">
      <c r="B142" s="14" t="s">
        <v>198</v>
      </c>
      <c r="C142" s="20" t="s">
        <v>284</v>
      </c>
      <c r="D142" s="16">
        <v>1091</v>
      </c>
      <c r="E142" s="16">
        <v>10</v>
      </c>
      <c r="F142" s="21" t="s">
        <v>352</v>
      </c>
      <c r="G142" s="22" t="s">
        <v>353</v>
      </c>
      <c r="H142" s="21" t="s">
        <v>434</v>
      </c>
      <c r="I142" s="23">
        <v>607021</v>
      </c>
      <c r="J142" s="15">
        <f t="shared" si="24"/>
        <v>45327</v>
      </c>
      <c r="K142" s="15">
        <v>45329</v>
      </c>
      <c r="L142" s="22" t="s">
        <v>527</v>
      </c>
      <c r="M142" s="24">
        <v>12590.18</v>
      </c>
      <c r="N142" s="14" t="s">
        <v>20</v>
      </c>
      <c r="O142" s="16">
        <f t="shared" si="25"/>
        <v>607021</v>
      </c>
      <c r="P142" s="16" t="s">
        <v>22</v>
      </c>
      <c r="Q142" s="14" t="s">
        <v>196</v>
      </c>
      <c r="R142" s="16" t="str">
        <f t="shared" si="26"/>
        <v xml:space="preserve">088-21 </v>
      </c>
      <c r="S142" s="14" t="str">
        <f t="shared" si="27"/>
        <v xml:space="preserve">mpmg_nota_fiscal_607021-2024_unid_1091_contrato_088-21 </v>
      </c>
      <c r="T142" s="14" t="s">
        <v>707</v>
      </c>
      <c r="U142" s="14" t="s">
        <v>17</v>
      </c>
      <c r="V142" s="14" t="s">
        <v>197</v>
      </c>
      <c r="W142" s="14" t="str">
        <f t="shared" si="28"/>
        <v xml:space="preserve">mpmg_nota_fiscal_607021-2024_unid_1091_contrato_088-21 </v>
      </c>
      <c r="X142" s="14" t="s">
        <v>18</v>
      </c>
      <c r="Y142" s="14" t="str">
        <f t="shared" si="29"/>
        <v>https://transparencia.mpmg.mp.br/download/notas_fiscais/prestacao_de_servicos/2024/01/mpmg_nota_fiscal_607021-2024_unid_1091_contrato_088-21 .pdf</v>
      </c>
      <c r="Z142" s="16">
        <v>607021</v>
      </c>
      <c r="AA142" s="17" t="s">
        <v>935</v>
      </c>
    </row>
    <row r="143" spans="2:27" ht="11.25" customHeight="1" x14ac:dyDescent="0.2">
      <c r="B143" s="14" t="s">
        <v>198</v>
      </c>
      <c r="C143" s="20" t="s">
        <v>310</v>
      </c>
      <c r="D143" s="16">
        <v>1091</v>
      </c>
      <c r="E143" s="16">
        <v>10</v>
      </c>
      <c r="F143" s="21" t="s">
        <v>185</v>
      </c>
      <c r="G143" s="22" t="s">
        <v>175</v>
      </c>
      <c r="H143" s="21" t="s">
        <v>112</v>
      </c>
      <c r="I143" s="23" t="s">
        <v>802</v>
      </c>
      <c r="J143" s="15">
        <f t="shared" si="24"/>
        <v>45327</v>
      </c>
      <c r="K143" s="15">
        <v>45329</v>
      </c>
      <c r="L143" s="22" t="s">
        <v>578</v>
      </c>
      <c r="M143" s="24">
        <v>704.46</v>
      </c>
      <c r="N143" s="14" t="s">
        <v>20</v>
      </c>
      <c r="O143" s="16" t="str">
        <f t="shared" si="25"/>
        <v>RPA08</v>
      </c>
      <c r="P143" s="16" t="s">
        <v>22</v>
      </c>
      <c r="Q143" s="14" t="s">
        <v>196</v>
      </c>
      <c r="R143" s="16" t="str">
        <f t="shared" si="26"/>
        <v xml:space="preserve">051-22 </v>
      </c>
      <c r="S143" s="14" t="str">
        <f t="shared" si="27"/>
        <v xml:space="preserve">mpmg_nota_fiscal_RPA08-2024_unid_1091_contrato_051-22 </v>
      </c>
      <c r="T143" s="14" t="s">
        <v>737</v>
      </c>
      <c r="U143" s="14" t="s">
        <v>17</v>
      </c>
      <c r="V143" s="14" t="s">
        <v>197</v>
      </c>
      <c r="W143" s="14" t="str">
        <f t="shared" si="28"/>
        <v xml:space="preserve">mpmg_nota_fiscal_RPA-08-2024_unid_1091_contrato_051-22 </v>
      </c>
      <c r="X143" s="14" t="s">
        <v>18</v>
      </c>
      <c r="Y143" s="14" t="str">
        <f t="shared" si="29"/>
        <v>https://transparencia.mpmg.mp.br/download/notas_fiscais/prestacao_de_servicos/2024/01/mpmg_nota_fiscal_RPA-08-2024_unid_1091_contrato_051-22 .pdf</v>
      </c>
      <c r="Z143" s="16" t="s">
        <v>802</v>
      </c>
      <c r="AA143" s="17" t="s">
        <v>960</v>
      </c>
    </row>
    <row r="144" spans="2:27" ht="11.25" customHeight="1" x14ac:dyDescent="0.2">
      <c r="B144" s="14" t="s">
        <v>198</v>
      </c>
      <c r="C144" s="20" t="s">
        <v>311</v>
      </c>
      <c r="D144" s="16">
        <v>1091</v>
      </c>
      <c r="E144" s="16">
        <v>60</v>
      </c>
      <c r="F144" s="21" t="s">
        <v>47</v>
      </c>
      <c r="G144" s="22" t="s">
        <v>90</v>
      </c>
      <c r="H144" s="21" t="s">
        <v>477</v>
      </c>
      <c r="I144" s="23">
        <v>983</v>
      </c>
      <c r="J144" s="15">
        <f t="shared" si="24"/>
        <v>45327</v>
      </c>
      <c r="K144" s="15">
        <v>45329</v>
      </c>
      <c r="L144" s="22" t="s">
        <v>579</v>
      </c>
      <c r="M144" s="24">
        <v>81900</v>
      </c>
      <c r="N144" s="14" t="s">
        <v>20</v>
      </c>
      <c r="O144" s="16">
        <f t="shared" si="25"/>
        <v>983</v>
      </c>
      <c r="P144" s="16" t="s">
        <v>22</v>
      </c>
      <c r="Q144" s="14" t="s">
        <v>196</v>
      </c>
      <c r="R144" s="16" t="str">
        <f t="shared" si="26"/>
        <v xml:space="preserve">029-23 </v>
      </c>
      <c r="S144" s="14" t="str">
        <f t="shared" si="27"/>
        <v xml:space="preserve">mpmg_nota_fiscal_983-2024_unid_1091_contrato_029-23 </v>
      </c>
      <c r="T144" s="14" t="s">
        <v>738</v>
      </c>
      <c r="U144" s="14" t="s">
        <v>17</v>
      </c>
      <c r="V144" s="14" t="s">
        <v>197</v>
      </c>
      <c r="W144" s="14" t="str">
        <f t="shared" si="28"/>
        <v xml:space="preserve">mpmg_nota_fiscal_983-2024_unid_1091_contrato_029-23 </v>
      </c>
      <c r="X144" s="14" t="s">
        <v>18</v>
      </c>
      <c r="Y144" s="14" t="str">
        <f t="shared" si="29"/>
        <v>https://transparencia.mpmg.mp.br/download/notas_fiscais/prestacao_de_servicos/2024/01/mpmg_nota_fiscal_983-2024_unid_1091_contrato_029-23 .pdf</v>
      </c>
      <c r="Z144" s="16">
        <v>983</v>
      </c>
      <c r="AA144" s="17" t="s">
        <v>961</v>
      </c>
    </row>
    <row r="145" spans="2:27" ht="11.25" customHeight="1" x14ac:dyDescent="0.2">
      <c r="B145" s="14" t="s">
        <v>198</v>
      </c>
      <c r="C145" s="20" t="s">
        <v>320</v>
      </c>
      <c r="D145" s="16">
        <v>1091</v>
      </c>
      <c r="E145" s="16">
        <v>10</v>
      </c>
      <c r="F145" s="30" t="s">
        <v>55</v>
      </c>
      <c r="G145" s="22" t="s">
        <v>102</v>
      </c>
      <c r="H145" s="21" t="s">
        <v>132</v>
      </c>
      <c r="I145" s="23">
        <v>51</v>
      </c>
      <c r="J145" s="15">
        <f t="shared" si="24"/>
        <v>45327</v>
      </c>
      <c r="K145" s="15">
        <v>45329</v>
      </c>
      <c r="L145" s="22" t="s">
        <v>585</v>
      </c>
      <c r="M145" s="24">
        <v>91755.78</v>
      </c>
      <c r="N145" s="14" t="s">
        <v>20</v>
      </c>
      <c r="O145" s="16">
        <f t="shared" si="25"/>
        <v>51</v>
      </c>
      <c r="P145" s="16" t="s">
        <v>22</v>
      </c>
      <c r="Q145" s="14" t="s">
        <v>196</v>
      </c>
      <c r="R145" s="16" t="str">
        <f t="shared" si="26"/>
        <v xml:space="preserve">182-18 </v>
      </c>
      <c r="S145" s="14" t="str">
        <f t="shared" si="27"/>
        <v xml:space="preserve">mpmg_nota_fiscal_51-2024_unid_1091_contrato_182-18 </v>
      </c>
      <c r="T145" s="14" t="s">
        <v>747</v>
      </c>
      <c r="U145" s="14" t="s">
        <v>17</v>
      </c>
      <c r="V145" s="14" t="s">
        <v>197</v>
      </c>
      <c r="W145" s="14" t="str">
        <f t="shared" si="28"/>
        <v xml:space="preserve">mpmg_nota_fiscal_51-2024_unid_1091_contrato_182-18 </v>
      </c>
      <c r="X145" s="14" t="s">
        <v>18</v>
      </c>
      <c r="Y145" s="14" t="str">
        <f t="shared" si="29"/>
        <v>https://transparencia.mpmg.mp.br/download/notas_fiscais/prestacao_de_servicos/2024/01/mpmg_nota_fiscal_51-2024_unid_1091_contrato_182-18 .pdf</v>
      </c>
      <c r="Z145" s="16">
        <v>51</v>
      </c>
      <c r="AA145" s="17" t="s">
        <v>967</v>
      </c>
    </row>
    <row r="146" spans="2:27" ht="11.25" customHeight="1" x14ac:dyDescent="0.2">
      <c r="B146" s="14" t="s">
        <v>198</v>
      </c>
      <c r="C146" s="20" t="s">
        <v>321</v>
      </c>
      <c r="D146" s="16">
        <v>1091</v>
      </c>
      <c r="E146" s="16">
        <v>10</v>
      </c>
      <c r="F146" s="21" t="s">
        <v>55</v>
      </c>
      <c r="G146" s="22" t="s">
        <v>102</v>
      </c>
      <c r="H146" s="21" t="s">
        <v>481</v>
      </c>
      <c r="I146" s="23">
        <v>52</v>
      </c>
      <c r="J146" s="15">
        <f t="shared" si="24"/>
        <v>45327</v>
      </c>
      <c r="K146" s="15">
        <v>45329</v>
      </c>
      <c r="L146" s="22" t="s">
        <v>586</v>
      </c>
      <c r="M146" s="24">
        <v>201900.03</v>
      </c>
      <c r="N146" s="14" t="s">
        <v>20</v>
      </c>
      <c r="O146" s="16">
        <f t="shared" si="25"/>
        <v>52</v>
      </c>
      <c r="P146" s="16" t="s">
        <v>22</v>
      </c>
      <c r="Q146" s="14" t="s">
        <v>196</v>
      </c>
      <c r="R146" s="16" t="str">
        <f t="shared" si="26"/>
        <v xml:space="preserve">170-22 </v>
      </c>
      <c r="S146" s="14" t="str">
        <f t="shared" si="27"/>
        <v xml:space="preserve">mpmg_nota_fiscal_52-2024_unid_1091_contrato_170-22 </v>
      </c>
      <c r="T146" s="14" t="s">
        <v>748</v>
      </c>
      <c r="U146" s="14" t="s">
        <v>17</v>
      </c>
      <c r="V146" s="14" t="s">
        <v>197</v>
      </c>
      <c r="W146" s="14" t="str">
        <f t="shared" si="28"/>
        <v xml:space="preserve">mpmg_nota_fiscal_52-2024_unid_1091_contrato_170-22 </v>
      </c>
      <c r="X146" s="14" t="s">
        <v>18</v>
      </c>
      <c r="Y146" s="14" t="str">
        <f t="shared" si="29"/>
        <v>https://transparencia.mpmg.mp.br/download/notas_fiscais/prestacao_de_servicos/2024/01/mpmg_nota_fiscal_52-2024_unid_1091_contrato_170-22 .pdf</v>
      </c>
      <c r="Z146" s="16">
        <v>52</v>
      </c>
      <c r="AA146" s="17" t="s">
        <v>968</v>
      </c>
    </row>
    <row r="147" spans="2:27" ht="11.25" customHeight="1" x14ac:dyDescent="0.2">
      <c r="B147" s="14" t="s">
        <v>198</v>
      </c>
      <c r="C147" s="20" t="s">
        <v>326</v>
      </c>
      <c r="D147" s="16">
        <v>1091</v>
      </c>
      <c r="E147" s="16">
        <v>10</v>
      </c>
      <c r="F147" s="21" t="s">
        <v>406</v>
      </c>
      <c r="G147" s="22" t="s">
        <v>407</v>
      </c>
      <c r="H147" s="21" t="s">
        <v>484</v>
      </c>
      <c r="I147" s="23">
        <v>510</v>
      </c>
      <c r="J147" s="15">
        <f t="shared" si="24"/>
        <v>45327</v>
      </c>
      <c r="K147" s="15">
        <v>45329</v>
      </c>
      <c r="L147" s="22" t="s">
        <v>505</v>
      </c>
      <c r="M147" s="24">
        <v>44652.73</v>
      </c>
      <c r="N147" s="14" t="s">
        <v>20</v>
      </c>
      <c r="O147" s="16">
        <f t="shared" si="25"/>
        <v>510</v>
      </c>
      <c r="P147" s="16" t="s">
        <v>22</v>
      </c>
      <c r="Q147" s="14" t="s">
        <v>196</v>
      </c>
      <c r="R147" s="16" t="str">
        <f t="shared" si="26"/>
        <v>19.16.2480.0136520.2023.90</v>
      </c>
      <c r="S147" s="14" t="str">
        <f t="shared" si="27"/>
        <v>mpmg_nota_fiscal_510-2024_unid_1091_contrato_19.16.2480.0136520.2023.90</v>
      </c>
      <c r="T147" s="14" t="s">
        <v>753</v>
      </c>
      <c r="U147" s="14" t="s">
        <v>17</v>
      </c>
      <c r="V147" s="14" t="s">
        <v>197</v>
      </c>
      <c r="W147" s="14" t="str">
        <f t="shared" si="28"/>
        <v>mpmg_nota_fiscal_510-2024_unid_1091_contrato_19.16.2480.0136520.2023.90</v>
      </c>
      <c r="X147" s="14" t="s">
        <v>18</v>
      </c>
      <c r="Y147" s="14" t="str">
        <f t="shared" si="29"/>
        <v>https://transparencia.mpmg.mp.br/download/notas_fiscais/prestacao_de_servicos/2024/01/mpmg_nota_fiscal_510-2024_unid_1091_contrato_19.16.2480.0136520.2023.90.pdf</v>
      </c>
      <c r="Z147" s="16">
        <v>510</v>
      </c>
      <c r="AA147" s="17" t="s">
        <v>833</v>
      </c>
    </row>
    <row r="148" spans="2:27" ht="11.25" customHeight="1" x14ac:dyDescent="0.2">
      <c r="B148" s="14" t="s">
        <v>198</v>
      </c>
      <c r="C148" s="20" t="s">
        <v>327</v>
      </c>
      <c r="D148" s="16">
        <v>1091</v>
      </c>
      <c r="E148" s="16">
        <v>60</v>
      </c>
      <c r="F148" s="21" t="s">
        <v>47</v>
      </c>
      <c r="G148" s="22" t="s">
        <v>90</v>
      </c>
      <c r="H148" s="21" t="s">
        <v>477</v>
      </c>
      <c r="I148" s="23">
        <v>980</v>
      </c>
      <c r="J148" s="15">
        <f t="shared" si="24"/>
        <v>45327</v>
      </c>
      <c r="K148" s="15">
        <v>45329</v>
      </c>
      <c r="L148" s="22" t="s">
        <v>579</v>
      </c>
      <c r="M148" s="24">
        <v>6000</v>
      </c>
      <c r="N148" s="14" t="s">
        <v>20</v>
      </c>
      <c r="O148" s="16">
        <f t="shared" si="25"/>
        <v>980</v>
      </c>
      <c r="P148" s="16" t="s">
        <v>22</v>
      </c>
      <c r="Q148" s="14" t="s">
        <v>196</v>
      </c>
      <c r="R148" s="16" t="str">
        <f t="shared" si="26"/>
        <v xml:space="preserve">029-23 </v>
      </c>
      <c r="S148" s="14" t="str">
        <f t="shared" si="27"/>
        <v xml:space="preserve">mpmg_nota_fiscal_980-2024_unid_1091_contrato_029-23 </v>
      </c>
      <c r="T148" s="14" t="s">
        <v>754</v>
      </c>
      <c r="U148" s="14" t="s">
        <v>17</v>
      </c>
      <c r="V148" s="14" t="s">
        <v>197</v>
      </c>
      <c r="W148" s="14" t="str">
        <f t="shared" si="28"/>
        <v xml:space="preserve">mpmg_nota_fiscal_980-2024_unid_1091_contrato_029-23 </v>
      </c>
      <c r="X148" s="14" t="s">
        <v>18</v>
      </c>
      <c r="Y148" s="14" t="str">
        <f t="shared" si="29"/>
        <v>https://transparencia.mpmg.mp.br/download/notas_fiscais/prestacao_de_servicos/2024/01/mpmg_nota_fiscal_980-2024_unid_1091_contrato_029-23 .pdf</v>
      </c>
      <c r="Z148" s="16">
        <v>980</v>
      </c>
      <c r="AA148" s="17" t="s">
        <v>973</v>
      </c>
    </row>
    <row r="149" spans="2:27" ht="11.25" customHeight="1" x14ac:dyDescent="0.2">
      <c r="B149" s="14" t="s">
        <v>198</v>
      </c>
      <c r="C149" s="20" t="s">
        <v>328</v>
      </c>
      <c r="D149" s="16">
        <v>1091</v>
      </c>
      <c r="E149" s="16">
        <v>10</v>
      </c>
      <c r="F149" s="21" t="s">
        <v>49</v>
      </c>
      <c r="G149" s="22" t="s">
        <v>92</v>
      </c>
      <c r="H149" s="21" t="s">
        <v>129</v>
      </c>
      <c r="I149" s="23">
        <v>597986</v>
      </c>
      <c r="J149" s="15">
        <f t="shared" si="24"/>
        <v>45327</v>
      </c>
      <c r="K149" s="15">
        <v>45329</v>
      </c>
      <c r="L149" s="22" t="s">
        <v>589</v>
      </c>
      <c r="M149" s="24">
        <v>14715.63</v>
      </c>
      <c r="N149" s="14" t="s">
        <v>20</v>
      </c>
      <c r="O149" s="16">
        <f t="shared" si="25"/>
        <v>597986</v>
      </c>
      <c r="P149" s="16" t="s">
        <v>22</v>
      </c>
      <c r="Q149" s="14" t="s">
        <v>196</v>
      </c>
      <c r="R149" s="16" t="str">
        <f t="shared" si="26"/>
        <v xml:space="preserve">107-21 </v>
      </c>
      <c r="S149" s="14" t="str">
        <f t="shared" si="27"/>
        <v xml:space="preserve">mpmg_nota_fiscal_597986-2024_unid_1091_contrato_107-21 </v>
      </c>
      <c r="T149" s="14" t="s">
        <v>755</v>
      </c>
      <c r="U149" s="14" t="s">
        <v>17</v>
      </c>
      <c r="V149" s="14" t="s">
        <v>197</v>
      </c>
      <c r="W149" s="14" t="str">
        <f t="shared" si="28"/>
        <v xml:space="preserve">mpmg_nota_fiscal_597986-2024_unid_1091_contrato_107-21 </v>
      </c>
      <c r="X149" s="14" t="s">
        <v>18</v>
      </c>
      <c r="Y149" s="14" t="str">
        <f t="shared" si="29"/>
        <v>https://transparencia.mpmg.mp.br/download/notas_fiscais/prestacao_de_servicos/2024/01/mpmg_nota_fiscal_597986-2024_unid_1091_contrato_107-21 .pdf</v>
      </c>
      <c r="Z149" s="16">
        <v>597986</v>
      </c>
      <c r="AA149" s="17" t="s">
        <v>974</v>
      </c>
    </row>
    <row r="150" spans="2:27" ht="11.25" customHeight="1" x14ac:dyDescent="0.2">
      <c r="B150" s="14" t="s">
        <v>198</v>
      </c>
      <c r="C150" s="20" t="s">
        <v>329</v>
      </c>
      <c r="D150" s="16">
        <v>1091</v>
      </c>
      <c r="E150" s="16">
        <v>10</v>
      </c>
      <c r="F150" s="21" t="s">
        <v>408</v>
      </c>
      <c r="G150" s="22" t="s">
        <v>409</v>
      </c>
      <c r="H150" s="21" t="s">
        <v>485</v>
      </c>
      <c r="I150" s="23" t="s">
        <v>810</v>
      </c>
      <c r="J150" s="15">
        <f t="shared" si="24"/>
        <v>45327</v>
      </c>
      <c r="K150" s="15">
        <v>45329</v>
      </c>
      <c r="L150" s="22" t="s">
        <v>590</v>
      </c>
      <c r="M150" s="24">
        <v>80</v>
      </c>
      <c r="N150" s="14" t="s">
        <v>20</v>
      </c>
      <c r="O150" s="16" t="str">
        <f t="shared" si="25"/>
        <v>RPA02</v>
      </c>
      <c r="P150" s="16" t="s">
        <v>22</v>
      </c>
      <c r="Q150" s="14" t="s">
        <v>196</v>
      </c>
      <c r="R150" s="16" t="str">
        <f t="shared" si="26"/>
        <v xml:space="preserve">144-22 </v>
      </c>
      <c r="S150" s="14" t="str">
        <f t="shared" si="27"/>
        <v xml:space="preserve">mpmg_nota_fiscal_RPA02-2024_unid_1091_contrato_144-22 </v>
      </c>
      <c r="T150" s="14" t="s">
        <v>756</v>
      </c>
      <c r="U150" s="14" t="s">
        <v>17</v>
      </c>
      <c r="V150" s="14" t="s">
        <v>197</v>
      </c>
      <c r="W150" s="14" t="str">
        <f t="shared" si="28"/>
        <v xml:space="preserve">mpmg_nota_fiscal_RPA-02-2024_unid_1091_contrato_144-22 </v>
      </c>
      <c r="X150" s="14" t="s">
        <v>18</v>
      </c>
      <c r="Y150" s="14" t="str">
        <f t="shared" si="29"/>
        <v>https://transparencia.mpmg.mp.br/download/notas_fiscais/prestacao_de_servicos/2024/01/mpmg_nota_fiscal_RPA-02-2024_unid_1091_contrato_144-22 .pdf</v>
      </c>
      <c r="Z150" s="16" t="s">
        <v>810</v>
      </c>
      <c r="AA150" s="17" t="s">
        <v>975</v>
      </c>
    </row>
    <row r="151" spans="2:27" ht="11.25" customHeight="1" x14ac:dyDescent="0.2">
      <c r="B151" s="14" t="s">
        <v>198</v>
      </c>
      <c r="C151" s="20" t="s">
        <v>312</v>
      </c>
      <c r="D151" s="16">
        <v>1091</v>
      </c>
      <c r="E151" s="16">
        <v>10</v>
      </c>
      <c r="F151" s="21" t="s">
        <v>56</v>
      </c>
      <c r="G151" s="22" t="s">
        <v>103</v>
      </c>
      <c r="H151" s="21" t="s">
        <v>133</v>
      </c>
      <c r="I151" s="23">
        <v>274</v>
      </c>
      <c r="J151" s="15">
        <f t="shared" si="24"/>
        <v>45328</v>
      </c>
      <c r="K151" s="15">
        <v>45330</v>
      </c>
      <c r="L151" s="22" t="s">
        <v>580</v>
      </c>
      <c r="M151" s="24">
        <v>17463.599999999999</v>
      </c>
      <c r="N151" s="14" t="s">
        <v>20</v>
      </c>
      <c r="O151" s="16">
        <f t="shared" si="25"/>
        <v>274</v>
      </c>
      <c r="P151" s="16" t="s">
        <v>22</v>
      </c>
      <c r="Q151" s="14" t="s">
        <v>196</v>
      </c>
      <c r="R151" s="16" t="str">
        <f t="shared" si="26"/>
        <v xml:space="preserve">213-20 </v>
      </c>
      <c r="S151" s="14" t="str">
        <f t="shared" si="27"/>
        <v xml:space="preserve">mpmg_nota_fiscal_274-2024_unid_1091_contrato_213-20 </v>
      </c>
      <c r="T151" s="14" t="s">
        <v>739</v>
      </c>
      <c r="U151" s="14" t="s">
        <v>17</v>
      </c>
      <c r="V151" s="14" t="s">
        <v>197</v>
      </c>
      <c r="W151" s="14" t="str">
        <f t="shared" si="28"/>
        <v xml:space="preserve">mpmg_nota_fiscal_274-2024_unid_1091_contrato_213-20 </v>
      </c>
      <c r="X151" s="14" t="s">
        <v>18</v>
      </c>
      <c r="Y151" s="14" t="str">
        <f t="shared" si="29"/>
        <v>https://transparencia.mpmg.mp.br/download/notas_fiscais/prestacao_de_servicos/2024/01/mpmg_nota_fiscal_274-2024_unid_1091_contrato_213-20 .pdf</v>
      </c>
      <c r="Z151" s="16">
        <v>274</v>
      </c>
      <c r="AA151" s="17" t="s">
        <v>962</v>
      </c>
    </row>
    <row r="152" spans="2:27" ht="11.25" customHeight="1" x14ac:dyDescent="0.2">
      <c r="B152" s="14" t="s">
        <v>198</v>
      </c>
      <c r="C152" s="20" t="s">
        <v>322</v>
      </c>
      <c r="D152" s="16">
        <v>1091</v>
      </c>
      <c r="E152" s="16">
        <v>10</v>
      </c>
      <c r="F152" s="21" t="s">
        <v>52</v>
      </c>
      <c r="G152" s="22" t="s">
        <v>96</v>
      </c>
      <c r="H152" s="21" t="s">
        <v>482</v>
      </c>
      <c r="I152" s="23">
        <v>12</v>
      </c>
      <c r="J152" s="15">
        <f t="shared" si="24"/>
        <v>45328</v>
      </c>
      <c r="K152" s="15">
        <v>45330</v>
      </c>
      <c r="L152" s="22" t="s">
        <v>587</v>
      </c>
      <c r="M152" s="24">
        <v>62678.67</v>
      </c>
      <c r="N152" s="14" t="s">
        <v>20</v>
      </c>
      <c r="O152" s="16">
        <f t="shared" si="25"/>
        <v>12</v>
      </c>
      <c r="P152" s="16" t="s">
        <v>22</v>
      </c>
      <c r="Q152" s="14" t="s">
        <v>196</v>
      </c>
      <c r="R152" s="16" t="str">
        <f t="shared" si="26"/>
        <v xml:space="preserve">196-19 </v>
      </c>
      <c r="S152" s="14" t="str">
        <f t="shared" si="27"/>
        <v xml:space="preserve">mpmg_nota_fiscal_12-2024_unid_1091_contrato_196-19 </v>
      </c>
      <c r="T152" s="14" t="s">
        <v>749</v>
      </c>
      <c r="U152" s="14" t="s">
        <v>17</v>
      </c>
      <c r="V152" s="14" t="s">
        <v>197</v>
      </c>
      <c r="W152" s="14" t="str">
        <f t="shared" si="28"/>
        <v xml:space="preserve">mpmg_nota_fiscal_12-2024_unid_1091_contrato_196-19 </v>
      </c>
      <c r="X152" s="14" t="s">
        <v>18</v>
      </c>
      <c r="Y152" s="14" t="str">
        <f t="shared" si="29"/>
        <v>https://transparencia.mpmg.mp.br/download/notas_fiscais/prestacao_de_servicos/2024/01/mpmg_nota_fiscal_12-2024_unid_1091_contrato_196-19 .pdf</v>
      </c>
      <c r="Z152" s="16">
        <v>12</v>
      </c>
      <c r="AA152" s="17" t="s">
        <v>969</v>
      </c>
    </row>
    <row r="153" spans="2:27" ht="11.25" customHeight="1" x14ac:dyDescent="0.2">
      <c r="B153" s="14" t="s">
        <v>198</v>
      </c>
      <c r="C153" s="20" t="s">
        <v>330</v>
      </c>
      <c r="D153" s="16">
        <v>1091</v>
      </c>
      <c r="E153" s="16">
        <v>10</v>
      </c>
      <c r="F153" s="21" t="s">
        <v>152</v>
      </c>
      <c r="G153" s="22" t="s">
        <v>410</v>
      </c>
      <c r="H153" s="21" t="s">
        <v>486</v>
      </c>
      <c r="I153" s="23" t="s">
        <v>811</v>
      </c>
      <c r="J153" s="15">
        <f t="shared" si="24"/>
        <v>45328</v>
      </c>
      <c r="K153" s="15">
        <v>45330</v>
      </c>
      <c r="L153" s="22" t="s">
        <v>595</v>
      </c>
      <c r="M153" s="24">
        <v>474</v>
      </c>
      <c r="N153" s="14" t="s">
        <v>20</v>
      </c>
      <c r="O153" s="16" t="str">
        <f t="shared" si="25"/>
        <v>RPA04</v>
      </c>
      <c r="P153" s="16" t="s">
        <v>22</v>
      </c>
      <c r="Q153" s="14" t="s">
        <v>196</v>
      </c>
      <c r="R153" s="16" t="str">
        <f t="shared" si="26"/>
        <v xml:space="preserve">065-23 </v>
      </c>
      <c r="S153" s="14" t="str">
        <f t="shared" si="27"/>
        <v xml:space="preserve">mpmg_nota_fiscal_RPA04-2024_unid_1091_contrato_065-23 </v>
      </c>
      <c r="T153" s="14" t="s">
        <v>757</v>
      </c>
      <c r="U153" s="14" t="s">
        <v>17</v>
      </c>
      <c r="V153" s="14" t="s">
        <v>197</v>
      </c>
      <c r="W153" s="14" t="str">
        <f t="shared" si="28"/>
        <v xml:space="preserve">mpmg_nota_fiscal_RPA-04-2024_unid_1091_contrato_065-23 </v>
      </c>
      <c r="X153" s="14" t="s">
        <v>18</v>
      </c>
      <c r="Y153" s="14" t="str">
        <f t="shared" si="29"/>
        <v>https://transparencia.mpmg.mp.br/download/notas_fiscais/prestacao_de_servicos/2024/01/mpmg_nota_fiscal_RPA-04-2024_unid_1091_contrato_065-23 .pdf</v>
      </c>
      <c r="Z153" s="16" t="s">
        <v>811</v>
      </c>
      <c r="AA153" s="17" t="s">
        <v>976</v>
      </c>
    </row>
    <row r="154" spans="2:27" ht="11.25" customHeight="1" x14ac:dyDescent="0.2">
      <c r="B154" s="14" t="s">
        <v>198</v>
      </c>
      <c r="C154" s="20" t="s">
        <v>240</v>
      </c>
      <c r="D154" s="16">
        <v>1091</v>
      </c>
      <c r="E154" s="16">
        <v>10</v>
      </c>
      <c r="F154" s="21" t="s">
        <v>366</v>
      </c>
      <c r="G154" s="22" t="s">
        <v>84</v>
      </c>
      <c r="H154" s="21" t="s">
        <v>435</v>
      </c>
      <c r="I154" s="23">
        <v>68</v>
      </c>
      <c r="J154" s="15">
        <f t="shared" si="24"/>
        <v>45329</v>
      </c>
      <c r="K154" s="15">
        <v>45331</v>
      </c>
      <c r="L154" s="22" t="s">
        <v>542</v>
      </c>
      <c r="M154" s="24">
        <v>3415.98</v>
      </c>
      <c r="N154" s="14" t="s">
        <v>20</v>
      </c>
      <c r="O154" s="16">
        <f t="shared" si="25"/>
        <v>68</v>
      </c>
      <c r="P154" s="16" t="s">
        <v>22</v>
      </c>
      <c r="Q154" s="14" t="s">
        <v>196</v>
      </c>
      <c r="R154" s="16" t="str">
        <f t="shared" si="26"/>
        <v xml:space="preserve">027-19 </v>
      </c>
      <c r="S154" s="14" t="str">
        <f t="shared" si="27"/>
        <v xml:space="preserve">mpmg_nota_fiscal_68-2024_unid_1091_contrato_027-19 </v>
      </c>
      <c r="T154" s="14" t="s">
        <v>662</v>
      </c>
      <c r="U154" s="14" t="s">
        <v>17</v>
      </c>
      <c r="V154" s="14" t="s">
        <v>197</v>
      </c>
      <c r="W154" s="14" t="str">
        <f t="shared" si="28"/>
        <v xml:space="preserve">mpmg_nota_fiscal_68-2024_unid_1091_contrato_027-19 </v>
      </c>
      <c r="X154" s="14" t="s">
        <v>18</v>
      </c>
      <c r="Y154" s="14" t="str">
        <f t="shared" si="29"/>
        <v>https://transparencia.mpmg.mp.br/download/notas_fiscais/prestacao_de_servicos/2024/01/mpmg_nota_fiscal_68-2024_unid_1091_contrato_027-19 .pdf</v>
      </c>
      <c r="Z154" s="16">
        <v>68</v>
      </c>
      <c r="AA154" s="17" t="s">
        <v>894</v>
      </c>
    </row>
    <row r="155" spans="2:27" ht="11.25" customHeight="1" x14ac:dyDescent="0.2">
      <c r="B155" s="14" t="s">
        <v>198</v>
      </c>
      <c r="C155" s="20" t="s">
        <v>294</v>
      </c>
      <c r="D155" s="16">
        <v>1091</v>
      </c>
      <c r="E155" s="16">
        <v>10</v>
      </c>
      <c r="F155" s="21" t="s">
        <v>171</v>
      </c>
      <c r="G155" s="22" t="s">
        <v>172</v>
      </c>
      <c r="H155" s="21" t="s">
        <v>183</v>
      </c>
      <c r="I155" s="23">
        <v>91852860</v>
      </c>
      <c r="J155" s="15">
        <f t="shared" si="24"/>
        <v>45329</v>
      </c>
      <c r="K155" s="15">
        <v>45331</v>
      </c>
      <c r="L155" s="22" t="s">
        <v>573</v>
      </c>
      <c r="M155" s="24">
        <v>779.37</v>
      </c>
      <c r="N155" s="14" t="s">
        <v>20</v>
      </c>
      <c r="O155" s="16">
        <f t="shared" si="25"/>
        <v>91852860</v>
      </c>
      <c r="P155" s="16" t="s">
        <v>22</v>
      </c>
      <c r="Q155" s="14" t="s">
        <v>196</v>
      </c>
      <c r="R155" s="16" t="str">
        <f t="shared" si="26"/>
        <v xml:space="preserve">176-18 </v>
      </c>
      <c r="S155" s="14" t="str">
        <f t="shared" si="27"/>
        <v xml:space="preserve">mpmg_nota_fiscal_91852860-2024_unid_1091_contrato_176-18 </v>
      </c>
      <c r="T155" s="14" t="s">
        <v>719</v>
      </c>
      <c r="U155" s="14" t="s">
        <v>17</v>
      </c>
      <c r="V155" s="14" t="s">
        <v>197</v>
      </c>
      <c r="W155" s="14" t="str">
        <f t="shared" si="28"/>
        <v xml:space="preserve">mpmg_nota_fiscal_91852860-2024_unid_1091_contrato_176-18 </v>
      </c>
      <c r="X155" s="14" t="s">
        <v>18</v>
      </c>
      <c r="Y155" s="14" t="str">
        <f t="shared" si="29"/>
        <v>https://transparencia.mpmg.mp.br/download/notas_fiscais/prestacao_de_servicos/2024/01/mpmg_nota_fiscal_91852860-2024_unid_1091_contrato_176-18 .pdf</v>
      </c>
      <c r="Z155" s="16">
        <v>91852860</v>
      </c>
      <c r="AA155" s="17" t="s">
        <v>944</v>
      </c>
    </row>
    <row r="156" spans="2:27" ht="11.25" customHeight="1" x14ac:dyDescent="0.2">
      <c r="B156" s="14" t="s">
        <v>198</v>
      </c>
      <c r="C156" s="20" t="s">
        <v>313</v>
      </c>
      <c r="D156" s="16">
        <v>1091</v>
      </c>
      <c r="E156" s="16">
        <v>10</v>
      </c>
      <c r="F156" s="21" t="s">
        <v>399</v>
      </c>
      <c r="G156" s="22" t="s">
        <v>400</v>
      </c>
      <c r="H156" s="21" t="s">
        <v>478</v>
      </c>
      <c r="I156" s="23" t="s">
        <v>804</v>
      </c>
      <c r="J156" s="15">
        <f t="shared" si="24"/>
        <v>45329</v>
      </c>
      <c r="K156" s="15">
        <v>45331</v>
      </c>
      <c r="L156" s="22" t="s">
        <v>503</v>
      </c>
      <c r="M156" s="24">
        <v>121</v>
      </c>
      <c r="N156" s="14" t="s">
        <v>20</v>
      </c>
      <c r="O156" s="16" t="str">
        <f t="shared" si="25"/>
        <v>RPA01</v>
      </c>
      <c r="P156" s="16" t="s">
        <v>22</v>
      </c>
      <c r="Q156" s="14" t="s">
        <v>196</v>
      </c>
      <c r="R156" s="16" t="str">
        <f t="shared" si="26"/>
        <v>19.16.1603.0061693.2023.66</v>
      </c>
      <c r="S156" s="14" t="str">
        <f t="shared" si="27"/>
        <v>mpmg_nota_fiscal_RPA01-2024_unid_1091_contrato_19.16.1603.0061693.2023.66</v>
      </c>
      <c r="T156" s="14" t="s">
        <v>740</v>
      </c>
      <c r="U156" s="14" t="s">
        <v>17</v>
      </c>
      <c r="V156" s="14" t="s">
        <v>197</v>
      </c>
      <c r="W156" s="14" t="str">
        <f t="shared" si="28"/>
        <v>mpmg_nota_fiscal_RPA-01-2024_unid_1091_contrato_19.16.1603.0061693.2023.66</v>
      </c>
      <c r="X156" s="14" t="s">
        <v>18</v>
      </c>
      <c r="Y156" s="14" t="str">
        <f t="shared" si="29"/>
        <v>https://transparencia.mpmg.mp.br/download/notas_fiscais/prestacao_de_servicos/2024/01/mpmg_nota_fiscal_RPA-01-2024_unid_1091_contrato_19.16.1603.0061693.2023.66.pdf</v>
      </c>
      <c r="Z156" s="16" t="s">
        <v>804</v>
      </c>
      <c r="AA156" s="17" t="s">
        <v>830</v>
      </c>
    </row>
    <row r="157" spans="2:27" ht="11.25" customHeight="1" x14ac:dyDescent="0.2">
      <c r="B157" s="14" t="s">
        <v>198</v>
      </c>
      <c r="C157" s="20" t="s">
        <v>323</v>
      </c>
      <c r="D157" s="16">
        <v>1091</v>
      </c>
      <c r="E157" s="16">
        <v>10</v>
      </c>
      <c r="F157" s="21" t="s">
        <v>53</v>
      </c>
      <c r="G157" s="22" t="s">
        <v>97</v>
      </c>
      <c r="H157" s="21" t="s">
        <v>130</v>
      </c>
      <c r="I157" s="23">
        <v>2331</v>
      </c>
      <c r="J157" s="15">
        <f t="shared" si="24"/>
        <v>45329</v>
      </c>
      <c r="K157" s="15">
        <v>45331</v>
      </c>
      <c r="L157" s="22" t="s">
        <v>574</v>
      </c>
      <c r="M157" s="24">
        <v>790</v>
      </c>
      <c r="N157" s="14" t="s">
        <v>20</v>
      </c>
      <c r="O157" s="16">
        <f t="shared" si="25"/>
        <v>2331</v>
      </c>
      <c r="P157" s="16" t="s">
        <v>22</v>
      </c>
      <c r="Q157" s="14" t="s">
        <v>196</v>
      </c>
      <c r="R157" s="16" t="str">
        <f t="shared" si="26"/>
        <v xml:space="preserve">169-21 </v>
      </c>
      <c r="S157" s="14" t="str">
        <f t="shared" si="27"/>
        <v xml:space="preserve">mpmg_nota_fiscal_2331-2024_unid_1091_contrato_169-21 </v>
      </c>
      <c r="T157" s="14" t="s">
        <v>750</v>
      </c>
      <c r="U157" s="14" t="s">
        <v>17</v>
      </c>
      <c r="V157" s="14" t="s">
        <v>197</v>
      </c>
      <c r="W157" s="14" t="str">
        <f t="shared" si="28"/>
        <v xml:space="preserve">mpmg_nota_fiscal_2331-2024_unid_1091_contrato_169-21 </v>
      </c>
      <c r="X157" s="14" t="s">
        <v>18</v>
      </c>
      <c r="Y157" s="14" t="str">
        <f t="shared" si="29"/>
        <v>https://transparencia.mpmg.mp.br/download/notas_fiscais/prestacao_de_servicos/2024/01/mpmg_nota_fiscal_2331-2024_unid_1091_contrato_169-21 .pdf</v>
      </c>
      <c r="Z157" s="16">
        <v>2331</v>
      </c>
      <c r="AA157" s="17" t="s">
        <v>970</v>
      </c>
    </row>
    <row r="158" spans="2:27" ht="11.25" customHeight="1" x14ac:dyDescent="0.2">
      <c r="B158" s="14" t="s">
        <v>198</v>
      </c>
      <c r="C158" s="20" t="s">
        <v>331</v>
      </c>
      <c r="D158" s="16">
        <v>1091</v>
      </c>
      <c r="E158" s="16">
        <v>10</v>
      </c>
      <c r="F158" s="21" t="s">
        <v>145</v>
      </c>
      <c r="G158" s="22" t="s">
        <v>156</v>
      </c>
      <c r="H158" s="21" t="s">
        <v>166</v>
      </c>
      <c r="I158" s="23" t="s">
        <v>812</v>
      </c>
      <c r="J158" s="15">
        <f t="shared" si="24"/>
        <v>45329</v>
      </c>
      <c r="K158" s="15">
        <v>45331</v>
      </c>
      <c r="L158" s="22" t="s">
        <v>591</v>
      </c>
      <c r="M158" s="24">
        <v>589.41999999999996</v>
      </c>
      <c r="N158" s="14" t="s">
        <v>20</v>
      </c>
      <c r="O158" s="16" t="str">
        <f t="shared" si="25"/>
        <v>RPA36</v>
      </c>
      <c r="P158" s="16" t="s">
        <v>22</v>
      </c>
      <c r="Q158" s="14" t="s">
        <v>196</v>
      </c>
      <c r="R158" s="16" t="str">
        <f t="shared" si="26"/>
        <v xml:space="preserve">036-20 </v>
      </c>
      <c r="S158" s="14" t="str">
        <f t="shared" si="27"/>
        <v xml:space="preserve">mpmg_nota_fiscal_RPA36-2024_unid_1091_contrato_036-20 </v>
      </c>
      <c r="T158" s="14" t="s">
        <v>758</v>
      </c>
      <c r="U158" s="14" t="s">
        <v>17</v>
      </c>
      <c r="V158" s="14" t="s">
        <v>197</v>
      </c>
      <c r="W158" s="14" t="str">
        <f t="shared" si="28"/>
        <v xml:space="preserve">mpmg_nota_fiscal_RPA-36-2024_unid_1091_contrato_036-20 </v>
      </c>
      <c r="X158" s="14" t="s">
        <v>18</v>
      </c>
      <c r="Y158" s="14" t="str">
        <f t="shared" si="29"/>
        <v>https://transparencia.mpmg.mp.br/download/notas_fiscais/prestacao_de_servicos/2024/01/mpmg_nota_fiscal_RPA-36-2024_unid_1091_contrato_036-20 .pdf</v>
      </c>
      <c r="Z158" s="16" t="s">
        <v>812</v>
      </c>
      <c r="AA158" s="17" t="s">
        <v>977</v>
      </c>
    </row>
    <row r="159" spans="2:27" ht="11.25" customHeight="1" x14ac:dyDescent="0.2">
      <c r="B159" s="14" t="s">
        <v>198</v>
      </c>
      <c r="C159" s="20" t="s">
        <v>336</v>
      </c>
      <c r="D159" s="16">
        <v>1091</v>
      </c>
      <c r="E159" s="16">
        <v>10</v>
      </c>
      <c r="F159" s="21" t="s">
        <v>58</v>
      </c>
      <c r="G159" s="22" t="s">
        <v>106</v>
      </c>
      <c r="H159" s="21" t="s">
        <v>134</v>
      </c>
      <c r="I159" s="23">
        <v>8</v>
      </c>
      <c r="J159" s="15">
        <f t="shared" si="24"/>
        <v>45329</v>
      </c>
      <c r="K159" s="15">
        <v>45331</v>
      </c>
      <c r="L159" s="22" t="s">
        <v>592</v>
      </c>
      <c r="M159" s="24">
        <v>600</v>
      </c>
      <c r="N159" s="14" t="s">
        <v>20</v>
      </c>
      <c r="O159" s="16">
        <f t="shared" si="25"/>
        <v>8</v>
      </c>
      <c r="P159" s="16" t="s">
        <v>22</v>
      </c>
      <c r="Q159" s="14" t="s">
        <v>196</v>
      </c>
      <c r="R159" s="16" t="str">
        <f t="shared" si="26"/>
        <v xml:space="preserve">069-23 </v>
      </c>
      <c r="S159" s="14" t="str">
        <f t="shared" si="27"/>
        <v xml:space="preserve">mpmg_nota_fiscal_8-2024_unid_1091_contrato_069-23 </v>
      </c>
      <c r="T159" s="14" t="s">
        <v>764</v>
      </c>
      <c r="U159" s="14" t="s">
        <v>17</v>
      </c>
      <c r="V159" s="14" t="s">
        <v>197</v>
      </c>
      <c r="W159" s="14" t="str">
        <f t="shared" si="28"/>
        <v xml:space="preserve">mpmg_nota_fiscal_8-2024_unid_1091_contrato_069-23 </v>
      </c>
      <c r="X159" s="14" t="s">
        <v>18</v>
      </c>
      <c r="Y159" s="14" t="str">
        <f t="shared" si="29"/>
        <v>https://transparencia.mpmg.mp.br/download/notas_fiscais/prestacao_de_servicos/2024/01/mpmg_nota_fiscal_8-2024_unid_1091_contrato_069-23 .pdf</v>
      </c>
      <c r="Z159" s="16">
        <v>8</v>
      </c>
      <c r="AA159" s="17" t="s">
        <v>981</v>
      </c>
    </row>
    <row r="160" spans="2:27" ht="11.25" customHeight="1" x14ac:dyDescent="0.2">
      <c r="B160" s="14" t="s">
        <v>198</v>
      </c>
      <c r="C160" s="20" t="s">
        <v>341</v>
      </c>
      <c r="D160" s="16">
        <v>1091</v>
      </c>
      <c r="E160" s="16">
        <v>10</v>
      </c>
      <c r="F160" s="21" t="s">
        <v>48</v>
      </c>
      <c r="G160" s="22" t="s">
        <v>91</v>
      </c>
      <c r="H160" s="21" t="s">
        <v>128</v>
      </c>
      <c r="I160" s="23">
        <v>56</v>
      </c>
      <c r="J160" s="15">
        <f t="shared" si="24"/>
        <v>45329</v>
      </c>
      <c r="K160" s="15">
        <v>45331</v>
      </c>
      <c r="L160" s="22" t="s">
        <v>192</v>
      </c>
      <c r="M160" s="24">
        <v>630</v>
      </c>
      <c r="N160" s="14" t="s">
        <v>20</v>
      </c>
      <c r="O160" s="16">
        <f t="shared" si="25"/>
        <v>56</v>
      </c>
      <c r="P160" s="16" t="s">
        <v>22</v>
      </c>
      <c r="Q160" s="14" t="s">
        <v>196</v>
      </c>
      <c r="R160" s="16" t="str">
        <f t="shared" si="26"/>
        <v>041-23</v>
      </c>
      <c r="S160" s="14" t="str">
        <f t="shared" si="27"/>
        <v>mpmg_nota_fiscal_56-2024_unid_1091_contrato_041-23</v>
      </c>
      <c r="T160" s="14" t="s">
        <v>782</v>
      </c>
      <c r="U160" s="14" t="s">
        <v>17</v>
      </c>
      <c r="V160" s="14" t="s">
        <v>197</v>
      </c>
      <c r="W160" s="14" t="str">
        <f t="shared" si="28"/>
        <v>mpmg_nota_fiscal_56-2024_unid_1091_contrato_041-23</v>
      </c>
      <c r="X160" s="14" t="s">
        <v>18</v>
      </c>
      <c r="Y160" s="14" t="str">
        <f t="shared" si="29"/>
        <v>https://transparencia.mpmg.mp.br/download/notas_fiscais/prestacao_de_servicos/2024/01/mpmg_nota_fiscal_56-2024_unid_1091_contrato_041-23.pdf</v>
      </c>
      <c r="Z160" s="16">
        <v>56</v>
      </c>
      <c r="AA160" s="17" t="s">
        <v>837</v>
      </c>
    </row>
    <row r="161" spans="2:27" ht="11.25" customHeight="1" x14ac:dyDescent="0.2">
      <c r="B161" s="14" t="s">
        <v>198</v>
      </c>
      <c r="C161" s="20" t="s">
        <v>342</v>
      </c>
      <c r="D161" s="16">
        <v>1091</v>
      </c>
      <c r="E161" s="16">
        <v>10</v>
      </c>
      <c r="F161" s="21" t="s">
        <v>30</v>
      </c>
      <c r="G161" s="22" t="s">
        <v>160</v>
      </c>
      <c r="H161" s="21" t="s">
        <v>114</v>
      </c>
      <c r="I161" s="23">
        <v>1123</v>
      </c>
      <c r="J161" s="15">
        <f t="shared" si="24"/>
        <v>45329</v>
      </c>
      <c r="K161" s="15">
        <v>45331</v>
      </c>
      <c r="L161" s="22" t="s">
        <v>189</v>
      </c>
      <c r="M161" s="24">
        <v>2161.06</v>
      </c>
      <c r="N161" s="14" t="s">
        <v>20</v>
      </c>
      <c r="O161" s="16">
        <f t="shared" si="25"/>
        <v>1123</v>
      </c>
      <c r="P161" s="16" t="s">
        <v>22</v>
      </c>
      <c r="Q161" s="14" t="s">
        <v>196</v>
      </c>
      <c r="R161" s="16" t="str">
        <f t="shared" si="26"/>
        <v>178-19</v>
      </c>
      <c r="S161" s="14" t="str">
        <f t="shared" si="27"/>
        <v>mpmg_nota_fiscal_1123-2024_unid_1091_contrato_178-19</v>
      </c>
      <c r="T161" s="14" t="s">
        <v>783</v>
      </c>
      <c r="U161" s="14" t="s">
        <v>17</v>
      </c>
      <c r="V161" s="14" t="s">
        <v>197</v>
      </c>
      <c r="W161" s="14" t="str">
        <f t="shared" si="28"/>
        <v>mpmg_nota_fiscal_1123-2024_unid_1091_contrato_178-19</v>
      </c>
      <c r="X161" s="14" t="s">
        <v>18</v>
      </c>
      <c r="Y161" s="14" t="str">
        <f t="shared" si="29"/>
        <v>https://transparencia.mpmg.mp.br/download/notas_fiscais/prestacao_de_servicos/2024/01/mpmg_nota_fiscal_1123-2024_unid_1091_contrato_178-19.pdf</v>
      </c>
      <c r="Z161" s="16">
        <v>1123</v>
      </c>
      <c r="AA161" s="17" t="s">
        <v>838</v>
      </c>
    </row>
    <row r="162" spans="2:27" ht="11.25" customHeight="1" x14ac:dyDescent="0.2">
      <c r="B162" s="14" t="s">
        <v>198</v>
      </c>
      <c r="C162" s="20" t="s">
        <v>343</v>
      </c>
      <c r="D162" s="16">
        <v>1091</v>
      </c>
      <c r="E162" s="16">
        <v>10</v>
      </c>
      <c r="F162" s="21" t="s">
        <v>50</v>
      </c>
      <c r="G162" s="22" t="s">
        <v>93</v>
      </c>
      <c r="H162" s="21" t="s">
        <v>123</v>
      </c>
      <c r="I162" s="23" t="s">
        <v>813</v>
      </c>
      <c r="J162" s="15">
        <f t="shared" si="24"/>
        <v>45329</v>
      </c>
      <c r="K162" s="15">
        <v>45331</v>
      </c>
      <c r="L162" s="22" t="s">
        <v>193</v>
      </c>
      <c r="M162" s="24">
        <v>260</v>
      </c>
      <c r="N162" s="14" t="s">
        <v>20</v>
      </c>
      <c r="O162" s="16" t="str">
        <f t="shared" si="25"/>
        <v>RPA70</v>
      </c>
      <c r="P162" s="16" t="s">
        <v>22</v>
      </c>
      <c r="Q162" s="14" t="s">
        <v>196</v>
      </c>
      <c r="R162" s="16" t="str">
        <f t="shared" si="26"/>
        <v>064-23</v>
      </c>
      <c r="S162" s="14" t="str">
        <f t="shared" si="27"/>
        <v>mpmg_nota_fiscal_RPA70-2024_unid_1091_contrato_064-23</v>
      </c>
      <c r="T162" s="14" t="s">
        <v>784</v>
      </c>
      <c r="U162" s="14" t="s">
        <v>17</v>
      </c>
      <c r="V162" s="14" t="s">
        <v>197</v>
      </c>
      <c r="W162" s="14" t="str">
        <f t="shared" si="28"/>
        <v>mpmg_nota_fiscal_RPA-70-2024_unid_1091_contrato_064-23</v>
      </c>
      <c r="X162" s="14" t="s">
        <v>18</v>
      </c>
      <c r="Y162" s="14" t="str">
        <f t="shared" si="29"/>
        <v>https://transparencia.mpmg.mp.br/download/notas_fiscais/prestacao_de_servicos/2024/01/mpmg_nota_fiscal_RPA-70-2024_unid_1091_contrato_064-23.pdf</v>
      </c>
      <c r="Z162" s="16" t="s">
        <v>813</v>
      </c>
      <c r="AA162" s="17" t="s">
        <v>839</v>
      </c>
    </row>
    <row r="163" spans="2:27" ht="11.25" customHeight="1" x14ac:dyDescent="0.2">
      <c r="B163" s="14" t="s">
        <v>198</v>
      </c>
      <c r="C163" s="20" t="s">
        <v>258</v>
      </c>
      <c r="D163" s="16">
        <v>1091</v>
      </c>
      <c r="E163" s="16">
        <v>10</v>
      </c>
      <c r="F163" s="21" t="s">
        <v>372</v>
      </c>
      <c r="G163" s="22" t="s">
        <v>98</v>
      </c>
      <c r="H163" s="21" t="s">
        <v>446</v>
      </c>
      <c r="I163" s="23">
        <v>138</v>
      </c>
      <c r="J163" s="15">
        <f t="shared" si="24"/>
        <v>45330</v>
      </c>
      <c r="K163" s="15">
        <v>45333</v>
      </c>
      <c r="L163" s="22" t="s">
        <v>552</v>
      </c>
      <c r="M163" s="24">
        <v>111548.13</v>
      </c>
      <c r="N163" s="14" t="s">
        <v>20</v>
      </c>
      <c r="O163" s="16">
        <f t="shared" si="25"/>
        <v>138</v>
      </c>
      <c r="P163" s="16" t="s">
        <v>22</v>
      </c>
      <c r="Q163" s="14" t="s">
        <v>196</v>
      </c>
      <c r="R163" s="16" t="str">
        <f t="shared" si="26"/>
        <v xml:space="preserve">139-22 </v>
      </c>
      <c r="S163" s="14" t="str">
        <f t="shared" si="27"/>
        <v xml:space="preserve">mpmg_nota_fiscal_138-2024_unid_1091_contrato_139-22 </v>
      </c>
      <c r="T163" s="14" t="s">
        <v>680</v>
      </c>
      <c r="U163" s="14" t="s">
        <v>17</v>
      </c>
      <c r="V163" s="14" t="s">
        <v>197</v>
      </c>
      <c r="W163" s="14" t="str">
        <f t="shared" si="28"/>
        <v xml:space="preserve">mpmg_nota_fiscal_138-2024_unid_1091_contrato_139-22 </v>
      </c>
      <c r="X163" s="14" t="s">
        <v>18</v>
      </c>
      <c r="Y163" s="14" t="str">
        <f t="shared" si="29"/>
        <v>https://transparencia.mpmg.mp.br/download/notas_fiscais/prestacao_de_servicos/2024/01/mpmg_nota_fiscal_138-2024_unid_1091_contrato_139-22 .pdf</v>
      </c>
      <c r="Z163" s="16">
        <v>138</v>
      </c>
      <c r="AA163" s="17" t="s">
        <v>910</v>
      </c>
    </row>
    <row r="164" spans="2:27" ht="11.25" customHeight="1" x14ac:dyDescent="0.2">
      <c r="B164" s="14" t="s">
        <v>198</v>
      </c>
      <c r="C164" s="20" t="s">
        <v>259</v>
      </c>
      <c r="D164" s="16">
        <v>1091</v>
      </c>
      <c r="E164" s="16">
        <v>10</v>
      </c>
      <c r="F164" s="21" t="s">
        <v>373</v>
      </c>
      <c r="G164" s="22" t="s">
        <v>374</v>
      </c>
      <c r="H164" s="21" t="s">
        <v>447</v>
      </c>
      <c r="I164" s="23">
        <v>126936</v>
      </c>
      <c r="J164" s="15">
        <f t="shared" ref="J164:J187" si="30">WORKDAY(K164,-2)</f>
        <v>45330</v>
      </c>
      <c r="K164" s="15">
        <v>45333</v>
      </c>
      <c r="L164" s="22" t="s">
        <v>553</v>
      </c>
      <c r="M164" s="24">
        <v>41737.360000000001</v>
      </c>
      <c r="N164" s="14" t="s">
        <v>20</v>
      </c>
      <c r="O164" s="16">
        <f t="shared" ref="O164:O187" si="31">I164</f>
        <v>126936</v>
      </c>
      <c r="P164" s="16" t="s">
        <v>22</v>
      </c>
      <c r="Q164" s="14" t="s">
        <v>196</v>
      </c>
      <c r="R164" s="16" t="str">
        <f t="shared" ref="R164:R187" si="32">L164</f>
        <v xml:space="preserve">191-22 </v>
      </c>
      <c r="S164" s="14" t="str">
        <f t="shared" ref="S164:S187" si="33">CONCATENATE(N164,O164,P164,Q164,R164,)</f>
        <v xml:space="preserve">mpmg_nota_fiscal_126936-2024_unid_1091_contrato_191-22 </v>
      </c>
      <c r="T164" s="14" t="s">
        <v>681</v>
      </c>
      <c r="U164" s="14" t="s">
        <v>17</v>
      </c>
      <c r="V164" s="14" t="s">
        <v>197</v>
      </c>
      <c r="W164" s="14" t="str">
        <f t="shared" ref="W164:W187" si="34">T164</f>
        <v xml:space="preserve">mpmg_nota_fiscal_126936-2024_unid_1091_contrato_191-22 </v>
      </c>
      <c r="X164" s="14" t="s">
        <v>18</v>
      </c>
      <c r="Y164" s="14" t="str">
        <f t="shared" ref="Y164:Y187" si="35">CONCATENATE(U164,V164,W164,X164)</f>
        <v>https://transparencia.mpmg.mp.br/download/notas_fiscais/prestacao_de_servicos/2024/01/mpmg_nota_fiscal_126936-2024_unid_1091_contrato_191-22 .pdf</v>
      </c>
      <c r="Z164" s="16">
        <v>126936</v>
      </c>
      <c r="AA164" s="17" t="s">
        <v>911</v>
      </c>
    </row>
    <row r="165" spans="2:27" ht="11.25" customHeight="1" x14ac:dyDescent="0.2">
      <c r="B165" s="14" t="s">
        <v>198</v>
      </c>
      <c r="C165" s="20" t="s">
        <v>338</v>
      </c>
      <c r="D165" s="16">
        <v>1091</v>
      </c>
      <c r="E165" s="16">
        <v>10</v>
      </c>
      <c r="F165" s="21" t="s">
        <v>39</v>
      </c>
      <c r="G165" s="22" t="s">
        <v>78</v>
      </c>
      <c r="H165" s="21" t="s">
        <v>122</v>
      </c>
      <c r="I165" s="23">
        <v>10</v>
      </c>
      <c r="J165" s="15">
        <f t="shared" si="30"/>
        <v>45334</v>
      </c>
      <c r="K165" s="15">
        <v>45336</v>
      </c>
      <c r="L165" s="22" t="s">
        <v>540</v>
      </c>
      <c r="M165" s="24">
        <v>20433.79</v>
      </c>
      <c r="N165" s="14" t="s">
        <v>20</v>
      </c>
      <c r="O165" s="16">
        <f t="shared" si="31"/>
        <v>10</v>
      </c>
      <c r="P165" s="16" t="s">
        <v>22</v>
      </c>
      <c r="Q165" s="14" t="s">
        <v>196</v>
      </c>
      <c r="R165" s="16" t="str">
        <f t="shared" si="32"/>
        <v xml:space="preserve">006-23 </v>
      </c>
      <c r="S165" s="14" t="str">
        <f t="shared" si="33"/>
        <v xml:space="preserve">mpmg_nota_fiscal_10-2024_unid_1091_contrato_006-23 </v>
      </c>
      <c r="T165" s="14" t="s">
        <v>766</v>
      </c>
      <c r="U165" s="14" t="s">
        <v>17</v>
      </c>
      <c r="V165" s="14" t="s">
        <v>197</v>
      </c>
      <c r="W165" s="14" t="str">
        <f t="shared" si="34"/>
        <v xml:space="preserve">mpmg_nota_fiscal_10-2024_unid_1091_contrato_006-23 </v>
      </c>
      <c r="X165" s="14" t="s">
        <v>18</v>
      </c>
      <c r="Y165" s="14" t="str">
        <f t="shared" si="35"/>
        <v>https://transparencia.mpmg.mp.br/download/notas_fiscais/prestacao_de_servicos/2024/01/mpmg_nota_fiscal_10-2024_unid_1091_contrato_006-23 .pdf</v>
      </c>
      <c r="Z165" s="16">
        <v>10</v>
      </c>
      <c r="AA165" s="17" t="s">
        <v>983</v>
      </c>
    </row>
    <row r="166" spans="2:27" ht="11.25" customHeight="1" x14ac:dyDescent="0.2">
      <c r="B166" s="14" t="s">
        <v>198</v>
      </c>
      <c r="C166" s="20" t="s">
        <v>285</v>
      </c>
      <c r="D166" s="16">
        <v>1091</v>
      </c>
      <c r="E166" s="16">
        <v>10</v>
      </c>
      <c r="F166" s="21" t="s">
        <v>352</v>
      </c>
      <c r="G166" s="22" t="s">
        <v>353</v>
      </c>
      <c r="H166" s="21" t="s">
        <v>434</v>
      </c>
      <c r="I166" s="23">
        <v>610214</v>
      </c>
      <c r="J166" s="15">
        <f t="shared" si="30"/>
        <v>45335</v>
      </c>
      <c r="K166" s="15">
        <v>45337</v>
      </c>
      <c r="L166" s="22" t="s">
        <v>527</v>
      </c>
      <c r="M166" s="24">
        <v>419353.4</v>
      </c>
      <c r="N166" s="14" t="s">
        <v>20</v>
      </c>
      <c r="O166" s="16">
        <f t="shared" si="31"/>
        <v>610214</v>
      </c>
      <c r="P166" s="16" t="s">
        <v>22</v>
      </c>
      <c r="Q166" s="14" t="s">
        <v>196</v>
      </c>
      <c r="R166" s="16" t="str">
        <f t="shared" si="32"/>
        <v xml:space="preserve">088-21 </v>
      </c>
      <c r="S166" s="14" t="str">
        <f t="shared" si="33"/>
        <v xml:space="preserve">mpmg_nota_fiscal_610214-2024_unid_1091_contrato_088-21 </v>
      </c>
      <c r="T166" s="14" t="s">
        <v>708</v>
      </c>
      <c r="U166" s="14" t="s">
        <v>17</v>
      </c>
      <c r="V166" s="14" t="s">
        <v>197</v>
      </c>
      <c r="W166" s="14" t="str">
        <f t="shared" si="34"/>
        <v xml:space="preserve">mpmg_nota_fiscal_610214-2024_unid_1091_contrato_088-21 </v>
      </c>
      <c r="X166" s="14" t="s">
        <v>18</v>
      </c>
      <c r="Y166" s="14" t="str">
        <f t="shared" si="35"/>
        <v>https://transparencia.mpmg.mp.br/download/notas_fiscais/prestacao_de_servicos/2024/01/mpmg_nota_fiscal_610214-2024_unid_1091_contrato_088-21 .pdf</v>
      </c>
      <c r="Z166" s="16">
        <v>610214</v>
      </c>
      <c r="AA166" s="17" t="s">
        <v>936</v>
      </c>
    </row>
    <row r="167" spans="2:27" ht="11.25" customHeight="1" x14ac:dyDescent="0.2">
      <c r="B167" s="14" t="s">
        <v>198</v>
      </c>
      <c r="C167" s="20" t="s">
        <v>334</v>
      </c>
      <c r="D167" s="16">
        <v>1091</v>
      </c>
      <c r="E167" s="16">
        <v>10</v>
      </c>
      <c r="F167" s="21" t="s">
        <v>411</v>
      </c>
      <c r="G167" s="22" t="s">
        <v>85</v>
      </c>
      <c r="H167" s="21" t="s">
        <v>488</v>
      </c>
      <c r="I167" s="23">
        <v>6</v>
      </c>
      <c r="J167" s="15">
        <f t="shared" si="30"/>
        <v>45335</v>
      </c>
      <c r="K167" s="15">
        <v>45337</v>
      </c>
      <c r="L167" s="22" t="s">
        <v>597</v>
      </c>
      <c r="M167" s="24">
        <v>17399.55</v>
      </c>
      <c r="N167" s="14" t="s">
        <v>20</v>
      </c>
      <c r="O167" s="16">
        <f t="shared" si="31"/>
        <v>6</v>
      </c>
      <c r="P167" s="16" t="s">
        <v>22</v>
      </c>
      <c r="Q167" s="14" t="s">
        <v>196</v>
      </c>
      <c r="R167" s="16" t="str">
        <f t="shared" si="32"/>
        <v xml:space="preserve">084-23 </v>
      </c>
      <c r="S167" s="14" t="str">
        <f t="shared" si="33"/>
        <v xml:space="preserve">mpmg_nota_fiscal_6-2024_unid_1091_contrato_084-23 </v>
      </c>
      <c r="T167" s="14" t="s">
        <v>762</v>
      </c>
      <c r="U167" s="14" t="s">
        <v>17</v>
      </c>
      <c r="V167" s="14" t="s">
        <v>197</v>
      </c>
      <c r="W167" s="14" t="str">
        <f t="shared" si="34"/>
        <v xml:space="preserve">mpmg_nota_fiscal_6-2024_unid_1091_contrato_084-23 </v>
      </c>
      <c r="X167" s="14" t="s">
        <v>18</v>
      </c>
      <c r="Y167" s="14" t="str">
        <f t="shared" si="35"/>
        <v>https://transparencia.mpmg.mp.br/download/notas_fiscais/prestacao_de_servicos/2024/01/mpmg_nota_fiscal_6-2024_unid_1091_contrato_084-23 .pdf</v>
      </c>
      <c r="Z167" s="16">
        <v>6</v>
      </c>
      <c r="AA167" s="17" t="s">
        <v>979</v>
      </c>
    </row>
    <row r="168" spans="2:27" ht="11.25" customHeight="1" x14ac:dyDescent="0.2">
      <c r="B168" s="14" t="s">
        <v>198</v>
      </c>
      <c r="C168" s="20" t="s">
        <v>337</v>
      </c>
      <c r="D168" s="16">
        <v>1091</v>
      </c>
      <c r="E168" s="16">
        <v>10</v>
      </c>
      <c r="F168" s="21" t="s">
        <v>141</v>
      </c>
      <c r="G168" s="22" t="s">
        <v>153</v>
      </c>
      <c r="H168" s="21" t="s">
        <v>482</v>
      </c>
      <c r="I168" s="23">
        <v>740</v>
      </c>
      <c r="J168" s="15">
        <f t="shared" si="30"/>
        <v>45335</v>
      </c>
      <c r="K168" s="15">
        <v>45337</v>
      </c>
      <c r="L168" s="22" t="s">
        <v>593</v>
      </c>
      <c r="M168" s="24">
        <v>32412.9</v>
      </c>
      <c r="N168" s="14" t="s">
        <v>20</v>
      </c>
      <c r="O168" s="16">
        <f t="shared" si="31"/>
        <v>740</v>
      </c>
      <c r="P168" s="16" t="s">
        <v>22</v>
      </c>
      <c r="Q168" s="14" t="s">
        <v>196</v>
      </c>
      <c r="R168" s="16" t="str">
        <f t="shared" si="32"/>
        <v xml:space="preserve">216-20 </v>
      </c>
      <c r="S168" s="14" t="str">
        <f t="shared" si="33"/>
        <v xml:space="preserve">mpmg_nota_fiscal_740-2024_unid_1091_contrato_216-20 </v>
      </c>
      <c r="T168" s="14" t="s">
        <v>765</v>
      </c>
      <c r="U168" s="14" t="s">
        <v>17</v>
      </c>
      <c r="V168" s="14" t="s">
        <v>197</v>
      </c>
      <c r="W168" s="14" t="str">
        <f t="shared" si="34"/>
        <v xml:space="preserve">mpmg_nota_fiscal_740-2024_unid_1091_contrato_216-20 </v>
      </c>
      <c r="X168" s="14" t="s">
        <v>18</v>
      </c>
      <c r="Y168" s="14" t="str">
        <f t="shared" si="35"/>
        <v>https://transparencia.mpmg.mp.br/download/notas_fiscais/prestacao_de_servicos/2024/01/mpmg_nota_fiscal_740-2024_unid_1091_contrato_216-20 .pdf</v>
      </c>
      <c r="Z168" s="16">
        <v>740</v>
      </c>
      <c r="AA168" s="17" t="s">
        <v>982</v>
      </c>
    </row>
    <row r="169" spans="2:27" ht="11.25" customHeight="1" x14ac:dyDescent="0.2">
      <c r="B169" s="14" t="s">
        <v>198</v>
      </c>
      <c r="C169" s="20" t="s">
        <v>339</v>
      </c>
      <c r="D169" s="16">
        <v>1091</v>
      </c>
      <c r="E169" s="16">
        <v>10</v>
      </c>
      <c r="F169" s="21" t="s">
        <v>412</v>
      </c>
      <c r="G169" s="22" t="s">
        <v>170</v>
      </c>
      <c r="H169" s="21" t="s">
        <v>182</v>
      </c>
      <c r="I169" s="23">
        <v>2109</v>
      </c>
      <c r="J169" s="15">
        <f t="shared" si="30"/>
        <v>45335</v>
      </c>
      <c r="K169" s="15">
        <v>45337</v>
      </c>
      <c r="L169" s="22" t="s">
        <v>598</v>
      </c>
      <c r="M169" s="24">
        <v>810</v>
      </c>
      <c r="N169" s="14" t="s">
        <v>20</v>
      </c>
      <c r="O169" s="16">
        <f t="shared" si="31"/>
        <v>2109</v>
      </c>
      <c r="P169" s="16" t="s">
        <v>22</v>
      </c>
      <c r="Q169" s="14" t="s">
        <v>196</v>
      </c>
      <c r="R169" s="16" t="str">
        <f t="shared" si="32"/>
        <v xml:space="preserve">143-22 </v>
      </c>
      <c r="S169" s="14" t="str">
        <f t="shared" si="33"/>
        <v xml:space="preserve">mpmg_nota_fiscal_2109-2024_unid_1091_contrato_143-22 </v>
      </c>
      <c r="T169" s="14" t="s">
        <v>767</v>
      </c>
      <c r="U169" s="14" t="s">
        <v>17</v>
      </c>
      <c r="V169" s="14" t="s">
        <v>197</v>
      </c>
      <c r="W169" s="14" t="str">
        <f t="shared" si="34"/>
        <v xml:space="preserve">mpmg_nota_fiscal_2109-2024_unid_1091_contrato_143-22 </v>
      </c>
      <c r="X169" s="14" t="s">
        <v>18</v>
      </c>
      <c r="Y169" s="14" t="str">
        <f t="shared" si="35"/>
        <v>https://transparencia.mpmg.mp.br/download/notas_fiscais/prestacao_de_servicos/2024/01/mpmg_nota_fiscal_2109-2024_unid_1091_contrato_143-22 .pdf</v>
      </c>
      <c r="Z169" s="16">
        <v>2109</v>
      </c>
      <c r="AA169" s="17" t="s">
        <v>984</v>
      </c>
    </row>
    <row r="170" spans="2:27" ht="11.25" customHeight="1" x14ac:dyDescent="0.2">
      <c r="B170" s="14" t="s">
        <v>198</v>
      </c>
      <c r="C170" s="20" t="s">
        <v>339</v>
      </c>
      <c r="D170" s="16">
        <v>1091</v>
      </c>
      <c r="E170" s="16">
        <v>10</v>
      </c>
      <c r="F170" s="21" t="s">
        <v>412</v>
      </c>
      <c r="G170" s="22" t="s">
        <v>170</v>
      </c>
      <c r="H170" s="21" t="s">
        <v>182</v>
      </c>
      <c r="I170" s="23">
        <v>2113</v>
      </c>
      <c r="J170" s="15">
        <f t="shared" si="30"/>
        <v>45335</v>
      </c>
      <c r="K170" s="15">
        <v>45337</v>
      </c>
      <c r="L170" s="22" t="s">
        <v>598</v>
      </c>
      <c r="M170" s="24">
        <v>220</v>
      </c>
      <c r="N170" s="14" t="s">
        <v>20</v>
      </c>
      <c r="O170" s="16">
        <f t="shared" si="31"/>
        <v>2113</v>
      </c>
      <c r="P170" s="16" t="s">
        <v>22</v>
      </c>
      <c r="Q170" s="14" t="s">
        <v>196</v>
      </c>
      <c r="R170" s="16" t="str">
        <f t="shared" si="32"/>
        <v xml:space="preserve">143-22 </v>
      </c>
      <c r="S170" s="14" t="str">
        <f t="shared" si="33"/>
        <v xml:space="preserve">mpmg_nota_fiscal_2113-2024_unid_1091_contrato_143-22 </v>
      </c>
      <c r="T170" s="14" t="s">
        <v>768</v>
      </c>
      <c r="U170" s="14" t="s">
        <v>17</v>
      </c>
      <c r="V170" s="14" t="s">
        <v>197</v>
      </c>
      <c r="W170" s="14" t="str">
        <f t="shared" si="34"/>
        <v xml:space="preserve">mpmg_nota_fiscal_2113-2024_unid_1091_contrato_143-22 </v>
      </c>
      <c r="X170" s="14" t="s">
        <v>18</v>
      </c>
      <c r="Y170" s="14" t="str">
        <f t="shared" si="35"/>
        <v>https://transparencia.mpmg.mp.br/download/notas_fiscais/prestacao_de_servicos/2024/01/mpmg_nota_fiscal_2113-2024_unid_1091_contrato_143-22 .pdf</v>
      </c>
      <c r="Z170" s="16">
        <v>2113</v>
      </c>
      <c r="AA170" s="17" t="s">
        <v>985</v>
      </c>
    </row>
    <row r="171" spans="2:27" ht="11.25" customHeight="1" x14ac:dyDescent="0.2">
      <c r="B171" s="14" t="s">
        <v>198</v>
      </c>
      <c r="C171" s="20" t="s">
        <v>339</v>
      </c>
      <c r="D171" s="16">
        <v>1091</v>
      </c>
      <c r="E171" s="16">
        <v>10</v>
      </c>
      <c r="F171" s="21" t="s">
        <v>412</v>
      </c>
      <c r="G171" s="22" t="s">
        <v>170</v>
      </c>
      <c r="H171" s="21" t="s">
        <v>182</v>
      </c>
      <c r="I171" s="23">
        <v>2114</v>
      </c>
      <c r="J171" s="15">
        <f t="shared" si="30"/>
        <v>45335</v>
      </c>
      <c r="K171" s="15">
        <v>45337</v>
      </c>
      <c r="L171" s="22" t="s">
        <v>598</v>
      </c>
      <c r="M171" s="24">
        <v>220</v>
      </c>
      <c r="N171" s="14" t="s">
        <v>20</v>
      </c>
      <c r="O171" s="16">
        <f t="shared" si="31"/>
        <v>2114</v>
      </c>
      <c r="P171" s="16" t="s">
        <v>22</v>
      </c>
      <c r="Q171" s="14" t="s">
        <v>196</v>
      </c>
      <c r="R171" s="16" t="str">
        <f t="shared" si="32"/>
        <v xml:space="preserve">143-22 </v>
      </c>
      <c r="S171" s="14" t="str">
        <f t="shared" si="33"/>
        <v xml:space="preserve">mpmg_nota_fiscal_2114-2024_unid_1091_contrato_143-22 </v>
      </c>
      <c r="T171" s="14" t="s">
        <v>769</v>
      </c>
      <c r="U171" s="14" t="s">
        <v>17</v>
      </c>
      <c r="V171" s="14" t="s">
        <v>197</v>
      </c>
      <c r="W171" s="14" t="str">
        <f t="shared" si="34"/>
        <v xml:space="preserve">mpmg_nota_fiscal_2114-2024_unid_1091_contrato_143-22 </v>
      </c>
      <c r="X171" s="14" t="s">
        <v>18</v>
      </c>
      <c r="Y171" s="14" t="str">
        <f t="shared" si="35"/>
        <v>https://transparencia.mpmg.mp.br/download/notas_fiscais/prestacao_de_servicos/2024/01/mpmg_nota_fiscal_2114-2024_unid_1091_contrato_143-22 .pdf</v>
      </c>
      <c r="Z171" s="16">
        <v>2114</v>
      </c>
      <c r="AA171" s="17" t="s">
        <v>986</v>
      </c>
    </row>
    <row r="172" spans="2:27" ht="11.25" customHeight="1" x14ac:dyDescent="0.2">
      <c r="B172" s="14" t="s">
        <v>198</v>
      </c>
      <c r="C172" s="20" t="s">
        <v>339</v>
      </c>
      <c r="D172" s="16">
        <v>1091</v>
      </c>
      <c r="E172" s="16">
        <v>10</v>
      </c>
      <c r="F172" s="21" t="s">
        <v>412</v>
      </c>
      <c r="G172" s="22" t="s">
        <v>170</v>
      </c>
      <c r="H172" s="21" t="s">
        <v>182</v>
      </c>
      <c r="I172" s="23">
        <v>2115</v>
      </c>
      <c r="J172" s="15">
        <f t="shared" si="30"/>
        <v>45335</v>
      </c>
      <c r="K172" s="15">
        <v>45337</v>
      </c>
      <c r="L172" s="22" t="s">
        <v>598</v>
      </c>
      <c r="M172" s="24">
        <v>220</v>
      </c>
      <c r="N172" s="14" t="s">
        <v>20</v>
      </c>
      <c r="O172" s="16">
        <f t="shared" si="31"/>
        <v>2115</v>
      </c>
      <c r="P172" s="16" t="s">
        <v>22</v>
      </c>
      <c r="Q172" s="14" t="s">
        <v>196</v>
      </c>
      <c r="R172" s="16" t="str">
        <f t="shared" si="32"/>
        <v xml:space="preserve">143-22 </v>
      </c>
      <c r="S172" s="14" t="str">
        <f t="shared" si="33"/>
        <v xml:space="preserve">mpmg_nota_fiscal_2115-2024_unid_1091_contrato_143-22 </v>
      </c>
      <c r="T172" s="14" t="s">
        <v>770</v>
      </c>
      <c r="U172" s="14" t="s">
        <v>17</v>
      </c>
      <c r="V172" s="14" t="s">
        <v>197</v>
      </c>
      <c r="W172" s="14" t="str">
        <f t="shared" si="34"/>
        <v xml:space="preserve">mpmg_nota_fiscal_2115-2024_unid_1091_contrato_143-22 </v>
      </c>
      <c r="X172" s="14" t="s">
        <v>18</v>
      </c>
      <c r="Y172" s="14" t="str">
        <f t="shared" si="35"/>
        <v>https://transparencia.mpmg.mp.br/download/notas_fiscais/prestacao_de_servicos/2024/01/mpmg_nota_fiscal_2115-2024_unid_1091_contrato_143-22 .pdf</v>
      </c>
      <c r="Z172" s="16">
        <v>2115</v>
      </c>
      <c r="AA172" s="17" t="s">
        <v>987</v>
      </c>
    </row>
    <row r="173" spans="2:27" ht="11.25" customHeight="1" x14ac:dyDescent="0.2">
      <c r="B173" s="14" t="s">
        <v>198</v>
      </c>
      <c r="C173" s="20" t="s">
        <v>339</v>
      </c>
      <c r="D173" s="16">
        <v>1091</v>
      </c>
      <c r="E173" s="16">
        <v>10</v>
      </c>
      <c r="F173" s="21" t="s">
        <v>412</v>
      </c>
      <c r="G173" s="22" t="s">
        <v>170</v>
      </c>
      <c r="H173" s="21" t="s">
        <v>182</v>
      </c>
      <c r="I173" s="23">
        <v>2116</v>
      </c>
      <c r="J173" s="15">
        <f t="shared" si="30"/>
        <v>45335</v>
      </c>
      <c r="K173" s="15">
        <v>45337</v>
      </c>
      <c r="L173" s="22" t="s">
        <v>598</v>
      </c>
      <c r="M173" s="24">
        <v>220</v>
      </c>
      <c r="N173" s="14" t="s">
        <v>20</v>
      </c>
      <c r="O173" s="16">
        <f t="shared" si="31"/>
        <v>2116</v>
      </c>
      <c r="P173" s="16" t="s">
        <v>22</v>
      </c>
      <c r="Q173" s="14" t="s">
        <v>196</v>
      </c>
      <c r="R173" s="16" t="str">
        <f t="shared" si="32"/>
        <v xml:space="preserve">143-22 </v>
      </c>
      <c r="S173" s="14" t="str">
        <f t="shared" si="33"/>
        <v xml:space="preserve">mpmg_nota_fiscal_2116-2024_unid_1091_contrato_143-22 </v>
      </c>
      <c r="T173" s="14" t="s">
        <v>771</v>
      </c>
      <c r="U173" s="14" t="s">
        <v>17</v>
      </c>
      <c r="V173" s="14" t="s">
        <v>197</v>
      </c>
      <c r="W173" s="14" t="str">
        <f t="shared" si="34"/>
        <v xml:space="preserve">mpmg_nota_fiscal_2116-2024_unid_1091_contrato_143-22 </v>
      </c>
      <c r="X173" s="14" t="s">
        <v>18</v>
      </c>
      <c r="Y173" s="14" t="str">
        <f t="shared" si="35"/>
        <v>https://transparencia.mpmg.mp.br/download/notas_fiscais/prestacao_de_servicos/2024/01/mpmg_nota_fiscal_2116-2024_unid_1091_contrato_143-22 .pdf</v>
      </c>
      <c r="Z173" s="16">
        <v>2116</v>
      </c>
      <c r="AA173" s="17" t="s">
        <v>988</v>
      </c>
    </row>
    <row r="174" spans="2:27" ht="11.25" customHeight="1" x14ac:dyDescent="0.2">
      <c r="B174" s="14" t="s">
        <v>198</v>
      </c>
      <c r="C174" s="20" t="s">
        <v>339</v>
      </c>
      <c r="D174" s="16">
        <v>1091</v>
      </c>
      <c r="E174" s="16">
        <v>10</v>
      </c>
      <c r="F174" s="21" t="s">
        <v>412</v>
      </c>
      <c r="G174" s="22" t="s">
        <v>170</v>
      </c>
      <c r="H174" s="21" t="s">
        <v>182</v>
      </c>
      <c r="I174" s="23">
        <v>2117</v>
      </c>
      <c r="J174" s="15">
        <f t="shared" si="30"/>
        <v>45335</v>
      </c>
      <c r="K174" s="15">
        <v>45337</v>
      </c>
      <c r="L174" s="22" t="s">
        <v>598</v>
      </c>
      <c r="M174" s="24">
        <v>220</v>
      </c>
      <c r="N174" s="14" t="s">
        <v>20</v>
      </c>
      <c r="O174" s="16">
        <f t="shared" si="31"/>
        <v>2117</v>
      </c>
      <c r="P174" s="16" t="s">
        <v>22</v>
      </c>
      <c r="Q174" s="14" t="s">
        <v>196</v>
      </c>
      <c r="R174" s="16" t="str">
        <f t="shared" si="32"/>
        <v xml:space="preserve">143-22 </v>
      </c>
      <c r="S174" s="14" t="str">
        <f t="shared" si="33"/>
        <v xml:space="preserve">mpmg_nota_fiscal_2117-2024_unid_1091_contrato_143-22 </v>
      </c>
      <c r="T174" s="14" t="s">
        <v>772</v>
      </c>
      <c r="U174" s="14" t="s">
        <v>17</v>
      </c>
      <c r="V174" s="14" t="s">
        <v>197</v>
      </c>
      <c r="W174" s="14" t="str">
        <f t="shared" si="34"/>
        <v xml:space="preserve">mpmg_nota_fiscal_2117-2024_unid_1091_contrato_143-22 </v>
      </c>
      <c r="X174" s="14" t="s">
        <v>18</v>
      </c>
      <c r="Y174" s="14" t="str">
        <f t="shared" si="35"/>
        <v>https://transparencia.mpmg.mp.br/download/notas_fiscais/prestacao_de_servicos/2024/01/mpmg_nota_fiscal_2117-2024_unid_1091_contrato_143-22 .pdf</v>
      </c>
      <c r="Z174" s="16">
        <v>2117</v>
      </c>
      <c r="AA174" s="17" t="s">
        <v>989</v>
      </c>
    </row>
    <row r="175" spans="2:27" ht="11.25" customHeight="1" x14ac:dyDescent="0.2">
      <c r="B175" s="14" t="s">
        <v>198</v>
      </c>
      <c r="C175" s="20" t="s">
        <v>339</v>
      </c>
      <c r="D175" s="16">
        <v>1091</v>
      </c>
      <c r="E175" s="16">
        <v>10</v>
      </c>
      <c r="F175" s="21" t="s">
        <v>412</v>
      </c>
      <c r="G175" s="22" t="s">
        <v>170</v>
      </c>
      <c r="H175" s="21" t="s">
        <v>182</v>
      </c>
      <c r="I175" s="23">
        <v>2118</v>
      </c>
      <c r="J175" s="15">
        <f t="shared" si="30"/>
        <v>45335</v>
      </c>
      <c r="K175" s="15">
        <v>45337</v>
      </c>
      <c r="L175" s="22" t="s">
        <v>598</v>
      </c>
      <c r="M175" s="24">
        <v>220</v>
      </c>
      <c r="N175" s="14" t="s">
        <v>20</v>
      </c>
      <c r="O175" s="16">
        <f t="shared" si="31"/>
        <v>2118</v>
      </c>
      <c r="P175" s="16" t="s">
        <v>22</v>
      </c>
      <c r="Q175" s="14" t="s">
        <v>196</v>
      </c>
      <c r="R175" s="16" t="str">
        <f t="shared" si="32"/>
        <v xml:space="preserve">143-22 </v>
      </c>
      <c r="S175" s="14" t="str">
        <f t="shared" si="33"/>
        <v xml:space="preserve">mpmg_nota_fiscal_2118-2024_unid_1091_contrato_143-22 </v>
      </c>
      <c r="T175" s="14" t="s">
        <v>773</v>
      </c>
      <c r="U175" s="14" t="s">
        <v>17</v>
      </c>
      <c r="V175" s="14" t="s">
        <v>197</v>
      </c>
      <c r="W175" s="14" t="str">
        <f t="shared" si="34"/>
        <v xml:space="preserve">mpmg_nota_fiscal_2118-2024_unid_1091_contrato_143-22 </v>
      </c>
      <c r="X175" s="14" t="s">
        <v>18</v>
      </c>
      <c r="Y175" s="14" t="str">
        <f t="shared" si="35"/>
        <v>https://transparencia.mpmg.mp.br/download/notas_fiscais/prestacao_de_servicos/2024/01/mpmg_nota_fiscal_2118-2024_unid_1091_contrato_143-22 .pdf</v>
      </c>
      <c r="Z175" s="16">
        <v>2118</v>
      </c>
      <c r="AA175" s="17" t="s">
        <v>990</v>
      </c>
    </row>
    <row r="176" spans="2:27" ht="11.25" customHeight="1" x14ac:dyDescent="0.2">
      <c r="B176" s="14" t="s">
        <v>198</v>
      </c>
      <c r="C176" s="20" t="s">
        <v>339</v>
      </c>
      <c r="D176" s="16">
        <v>1091</v>
      </c>
      <c r="E176" s="16">
        <v>10</v>
      </c>
      <c r="F176" s="21" t="s">
        <v>412</v>
      </c>
      <c r="G176" s="22" t="s">
        <v>170</v>
      </c>
      <c r="H176" s="21" t="s">
        <v>182</v>
      </c>
      <c r="I176" s="23">
        <v>2119</v>
      </c>
      <c r="J176" s="15">
        <f t="shared" si="30"/>
        <v>45335</v>
      </c>
      <c r="K176" s="15">
        <v>45337</v>
      </c>
      <c r="L176" s="22" t="s">
        <v>598</v>
      </c>
      <c r="M176" s="24">
        <v>220</v>
      </c>
      <c r="N176" s="14" t="s">
        <v>20</v>
      </c>
      <c r="O176" s="16">
        <f t="shared" si="31"/>
        <v>2119</v>
      </c>
      <c r="P176" s="16" t="s">
        <v>22</v>
      </c>
      <c r="Q176" s="14" t="s">
        <v>196</v>
      </c>
      <c r="R176" s="16" t="str">
        <f t="shared" si="32"/>
        <v xml:space="preserve">143-22 </v>
      </c>
      <c r="S176" s="14" t="str">
        <f t="shared" si="33"/>
        <v xml:space="preserve">mpmg_nota_fiscal_2119-2024_unid_1091_contrato_143-22 </v>
      </c>
      <c r="T176" s="14" t="s">
        <v>774</v>
      </c>
      <c r="U176" s="14" t="s">
        <v>17</v>
      </c>
      <c r="V176" s="14" t="s">
        <v>197</v>
      </c>
      <c r="W176" s="14" t="str">
        <f t="shared" si="34"/>
        <v xml:space="preserve">mpmg_nota_fiscal_2119-2024_unid_1091_contrato_143-22 </v>
      </c>
      <c r="X176" s="14" t="s">
        <v>18</v>
      </c>
      <c r="Y176" s="14" t="str">
        <f t="shared" si="35"/>
        <v>https://transparencia.mpmg.mp.br/download/notas_fiscais/prestacao_de_servicos/2024/01/mpmg_nota_fiscal_2119-2024_unid_1091_contrato_143-22 .pdf</v>
      </c>
      <c r="Z176" s="16">
        <v>2119</v>
      </c>
      <c r="AA176" s="17" t="s">
        <v>991</v>
      </c>
    </row>
    <row r="177" spans="2:27" ht="11.25" customHeight="1" x14ac:dyDescent="0.2">
      <c r="B177" s="14" t="s">
        <v>198</v>
      </c>
      <c r="C177" s="20" t="s">
        <v>339</v>
      </c>
      <c r="D177" s="16">
        <v>1091</v>
      </c>
      <c r="E177" s="16">
        <v>10</v>
      </c>
      <c r="F177" s="21" t="s">
        <v>412</v>
      </c>
      <c r="G177" s="22" t="s">
        <v>170</v>
      </c>
      <c r="H177" s="21" t="s">
        <v>182</v>
      </c>
      <c r="I177" s="23">
        <v>2120</v>
      </c>
      <c r="J177" s="15">
        <f t="shared" si="30"/>
        <v>45335</v>
      </c>
      <c r="K177" s="15">
        <v>45337</v>
      </c>
      <c r="L177" s="22" t="s">
        <v>598</v>
      </c>
      <c r="M177" s="24">
        <v>220</v>
      </c>
      <c r="N177" s="14" t="s">
        <v>20</v>
      </c>
      <c r="O177" s="16">
        <f t="shared" si="31"/>
        <v>2120</v>
      </c>
      <c r="P177" s="16" t="s">
        <v>22</v>
      </c>
      <c r="Q177" s="14" t="s">
        <v>196</v>
      </c>
      <c r="R177" s="16" t="str">
        <f t="shared" si="32"/>
        <v xml:space="preserve">143-22 </v>
      </c>
      <c r="S177" s="14" t="str">
        <f t="shared" si="33"/>
        <v xml:space="preserve">mpmg_nota_fiscal_2120-2024_unid_1091_contrato_143-22 </v>
      </c>
      <c r="T177" s="14" t="s">
        <v>775</v>
      </c>
      <c r="U177" s="14" t="s">
        <v>17</v>
      </c>
      <c r="V177" s="14" t="s">
        <v>197</v>
      </c>
      <c r="W177" s="14" t="str">
        <f t="shared" si="34"/>
        <v xml:space="preserve">mpmg_nota_fiscal_2120-2024_unid_1091_contrato_143-22 </v>
      </c>
      <c r="X177" s="14" t="s">
        <v>18</v>
      </c>
      <c r="Y177" s="14" t="str">
        <f t="shared" si="35"/>
        <v>https://transparencia.mpmg.mp.br/download/notas_fiscais/prestacao_de_servicos/2024/01/mpmg_nota_fiscal_2120-2024_unid_1091_contrato_143-22 .pdf</v>
      </c>
      <c r="Z177" s="16">
        <v>2120</v>
      </c>
      <c r="AA177" s="17" t="s">
        <v>992</v>
      </c>
    </row>
    <row r="178" spans="2:27" ht="11.25" customHeight="1" x14ac:dyDescent="0.2">
      <c r="B178" s="14" t="s">
        <v>198</v>
      </c>
      <c r="C178" s="20" t="s">
        <v>339</v>
      </c>
      <c r="D178" s="16">
        <v>1091</v>
      </c>
      <c r="E178" s="16">
        <v>10</v>
      </c>
      <c r="F178" s="21" t="s">
        <v>412</v>
      </c>
      <c r="G178" s="22" t="s">
        <v>170</v>
      </c>
      <c r="H178" s="21" t="s">
        <v>182</v>
      </c>
      <c r="I178" s="23">
        <v>2121</v>
      </c>
      <c r="J178" s="15">
        <f t="shared" si="30"/>
        <v>45335</v>
      </c>
      <c r="K178" s="15">
        <v>45337</v>
      </c>
      <c r="L178" s="22" t="s">
        <v>598</v>
      </c>
      <c r="M178" s="24">
        <v>220</v>
      </c>
      <c r="N178" s="14" t="s">
        <v>20</v>
      </c>
      <c r="O178" s="16">
        <f t="shared" si="31"/>
        <v>2121</v>
      </c>
      <c r="P178" s="16" t="s">
        <v>22</v>
      </c>
      <c r="Q178" s="14" t="s">
        <v>196</v>
      </c>
      <c r="R178" s="16" t="str">
        <f t="shared" si="32"/>
        <v xml:space="preserve">143-22 </v>
      </c>
      <c r="S178" s="14" t="str">
        <f t="shared" si="33"/>
        <v xml:space="preserve">mpmg_nota_fiscal_2121-2024_unid_1091_contrato_143-22 </v>
      </c>
      <c r="T178" s="14" t="s">
        <v>776</v>
      </c>
      <c r="U178" s="14" t="s">
        <v>17</v>
      </c>
      <c r="V178" s="14" t="s">
        <v>197</v>
      </c>
      <c r="W178" s="14" t="str">
        <f t="shared" si="34"/>
        <v xml:space="preserve">mpmg_nota_fiscal_2121-2024_unid_1091_contrato_143-22 </v>
      </c>
      <c r="X178" s="14" t="s">
        <v>18</v>
      </c>
      <c r="Y178" s="14" t="str">
        <f t="shared" si="35"/>
        <v>https://transparencia.mpmg.mp.br/download/notas_fiscais/prestacao_de_servicos/2024/01/mpmg_nota_fiscal_2121-2024_unid_1091_contrato_143-22 .pdf</v>
      </c>
      <c r="Z178" s="16">
        <v>2121</v>
      </c>
      <c r="AA178" s="17" t="s">
        <v>993</v>
      </c>
    </row>
    <row r="179" spans="2:27" ht="11.25" customHeight="1" x14ac:dyDescent="0.2">
      <c r="B179" s="14" t="s">
        <v>198</v>
      </c>
      <c r="C179" s="20" t="s">
        <v>339</v>
      </c>
      <c r="D179" s="16">
        <v>1091</v>
      </c>
      <c r="E179" s="16">
        <v>10</v>
      </c>
      <c r="F179" s="21" t="s">
        <v>412</v>
      </c>
      <c r="G179" s="22" t="s">
        <v>170</v>
      </c>
      <c r="H179" s="21" t="s">
        <v>182</v>
      </c>
      <c r="I179" s="23">
        <v>2122</v>
      </c>
      <c r="J179" s="15">
        <f t="shared" si="30"/>
        <v>45335</v>
      </c>
      <c r="K179" s="15">
        <v>45337</v>
      </c>
      <c r="L179" s="22" t="s">
        <v>598</v>
      </c>
      <c r="M179" s="24">
        <v>220</v>
      </c>
      <c r="N179" s="14" t="s">
        <v>20</v>
      </c>
      <c r="O179" s="16">
        <f t="shared" si="31"/>
        <v>2122</v>
      </c>
      <c r="P179" s="16" t="s">
        <v>22</v>
      </c>
      <c r="Q179" s="14" t="s">
        <v>196</v>
      </c>
      <c r="R179" s="16" t="str">
        <f t="shared" si="32"/>
        <v xml:space="preserve">143-22 </v>
      </c>
      <c r="S179" s="14" t="str">
        <f t="shared" si="33"/>
        <v xml:space="preserve">mpmg_nota_fiscal_2122-2024_unid_1091_contrato_143-22 </v>
      </c>
      <c r="T179" s="14" t="s">
        <v>777</v>
      </c>
      <c r="U179" s="14" t="s">
        <v>17</v>
      </c>
      <c r="V179" s="14" t="s">
        <v>197</v>
      </c>
      <c r="W179" s="14" t="str">
        <f t="shared" si="34"/>
        <v xml:space="preserve">mpmg_nota_fiscal_2122-2024_unid_1091_contrato_143-22 </v>
      </c>
      <c r="X179" s="14" t="s">
        <v>18</v>
      </c>
      <c r="Y179" s="14" t="str">
        <f t="shared" si="35"/>
        <v>https://transparencia.mpmg.mp.br/download/notas_fiscais/prestacao_de_servicos/2024/01/mpmg_nota_fiscal_2122-2024_unid_1091_contrato_143-22 .pdf</v>
      </c>
      <c r="Z179" s="16">
        <v>2122</v>
      </c>
      <c r="AA179" s="17" t="s">
        <v>994</v>
      </c>
    </row>
    <row r="180" spans="2:27" ht="11.25" customHeight="1" x14ac:dyDescent="0.2">
      <c r="B180" s="14" t="s">
        <v>198</v>
      </c>
      <c r="C180" s="20" t="s">
        <v>339</v>
      </c>
      <c r="D180" s="16">
        <v>1091</v>
      </c>
      <c r="E180" s="16">
        <v>10</v>
      </c>
      <c r="F180" s="21" t="s">
        <v>412</v>
      </c>
      <c r="G180" s="22" t="s">
        <v>170</v>
      </c>
      <c r="H180" s="21" t="s">
        <v>182</v>
      </c>
      <c r="I180" s="23">
        <v>2123</v>
      </c>
      <c r="J180" s="15">
        <f t="shared" si="30"/>
        <v>45335</v>
      </c>
      <c r="K180" s="15">
        <v>45337</v>
      </c>
      <c r="L180" s="22" t="s">
        <v>598</v>
      </c>
      <c r="M180" s="24">
        <v>220</v>
      </c>
      <c r="N180" s="14" t="s">
        <v>20</v>
      </c>
      <c r="O180" s="16">
        <f t="shared" si="31"/>
        <v>2123</v>
      </c>
      <c r="P180" s="16" t="s">
        <v>22</v>
      </c>
      <c r="Q180" s="14" t="s">
        <v>196</v>
      </c>
      <c r="R180" s="16" t="str">
        <f t="shared" si="32"/>
        <v xml:space="preserve">143-22 </v>
      </c>
      <c r="S180" s="14" t="str">
        <f t="shared" si="33"/>
        <v xml:space="preserve">mpmg_nota_fiscal_2123-2024_unid_1091_contrato_143-22 </v>
      </c>
      <c r="T180" s="14" t="s">
        <v>778</v>
      </c>
      <c r="U180" s="14" t="s">
        <v>17</v>
      </c>
      <c r="V180" s="14" t="s">
        <v>197</v>
      </c>
      <c r="W180" s="14" t="str">
        <f t="shared" si="34"/>
        <v xml:space="preserve">mpmg_nota_fiscal_2123-2024_unid_1091_contrato_143-22 </v>
      </c>
      <c r="X180" s="14" t="s">
        <v>18</v>
      </c>
      <c r="Y180" s="14" t="str">
        <f t="shared" si="35"/>
        <v>https://transparencia.mpmg.mp.br/download/notas_fiscais/prestacao_de_servicos/2024/01/mpmg_nota_fiscal_2123-2024_unid_1091_contrato_143-22 .pdf</v>
      </c>
      <c r="Z180" s="16">
        <v>2123</v>
      </c>
      <c r="AA180" s="17" t="s">
        <v>995</v>
      </c>
    </row>
    <row r="181" spans="2:27" ht="11.25" customHeight="1" x14ac:dyDescent="0.2">
      <c r="B181" s="14" t="s">
        <v>198</v>
      </c>
      <c r="C181" s="20" t="s">
        <v>339</v>
      </c>
      <c r="D181" s="16">
        <v>1091</v>
      </c>
      <c r="E181" s="16">
        <v>10</v>
      </c>
      <c r="F181" s="21" t="s">
        <v>412</v>
      </c>
      <c r="G181" s="22" t="s">
        <v>170</v>
      </c>
      <c r="H181" s="21" t="s">
        <v>182</v>
      </c>
      <c r="I181" s="23">
        <v>2125</v>
      </c>
      <c r="J181" s="15">
        <f t="shared" si="30"/>
        <v>45335</v>
      </c>
      <c r="K181" s="15">
        <v>45337</v>
      </c>
      <c r="L181" s="22" t="s">
        <v>598</v>
      </c>
      <c r="M181" s="24">
        <v>148.6</v>
      </c>
      <c r="N181" s="14" t="s">
        <v>20</v>
      </c>
      <c r="O181" s="16">
        <f t="shared" si="31"/>
        <v>2125</v>
      </c>
      <c r="P181" s="16" t="s">
        <v>22</v>
      </c>
      <c r="Q181" s="14" t="s">
        <v>196</v>
      </c>
      <c r="R181" s="16" t="str">
        <f t="shared" si="32"/>
        <v xml:space="preserve">143-22 </v>
      </c>
      <c r="S181" s="14" t="str">
        <f t="shared" si="33"/>
        <v xml:space="preserve">mpmg_nota_fiscal_2125-2024_unid_1091_contrato_143-22 </v>
      </c>
      <c r="T181" s="14" t="s">
        <v>779</v>
      </c>
      <c r="U181" s="14" t="s">
        <v>17</v>
      </c>
      <c r="V181" s="14" t="s">
        <v>197</v>
      </c>
      <c r="W181" s="14" t="str">
        <f t="shared" si="34"/>
        <v xml:space="preserve">mpmg_nota_fiscal_2125-2024_unid_1091_contrato_143-22 </v>
      </c>
      <c r="X181" s="14" t="s">
        <v>18</v>
      </c>
      <c r="Y181" s="14" t="str">
        <f t="shared" si="35"/>
        <v>https://transparencia.mpmg.mp.br/download/notas_fiscais/prestacao_de_servicos/2024/01/mpmg_nota_fiscal_2125-2024_unid_1091_contrato_143-22 .pdf</v>
      </c>
      <c r="Z181" s="16">
        <v>2125</v>
      </c>
      <c r="AA181" s="17" t="s">
        <v>996</v>
      </c>
    </row>
    <row r="182" spans="2:27" ht="11.25" customHeight="1" x14ac:dyDescent="0.2">
      <c r="B182" s="14" t="s">
        <v>198</v>
      </c>
      <c r="C182" s="20" t="s">
        <v>339</v>
      </c>
      <c r="D182" s="16">
        <v>1091</v>
      </c>
      <c r="E182" s="16">
        <v>10</v>
      </c>
      <c r="F182" s="21" t="s">
        <v>412</v>
      </c>
      <c r="G182" s="22" t="s">
        <v>170</v>
      </c>
      <c r="H182" s="21" t="s">
        <v>182</v>
      </c>
      <c r="I182" s="23">
        <v>2126</v>
      </c>
      <c r="J182" s="15">
        <f t="shared" si="30"/>
        <v>45335</v>
      </c>
      <c r="K182" s="15">
        <v>45337</v>
      </c>
      <c r="L182" s="22" t="s">
        <v>598</v>
      </c>
      <c r="M182" s="24">
        <v>148.6</v>
      </c>
      <c r="N182" s="14" t="s">
        <v>20</v>
      </c>
      <c r="O182" s="16">
        <f t="shared" si="31"/>
        <v>2126</v>
      </c>
      <c r="P182" s="16" t="s">
        <v>22</v>
      </c>
      <c r="Q182" s="14" t="s">
        <v>196</v>
      </c>
      <c r="R182" s="16" t="str">
        <f t="shared" si="32"/>
        <v xml:space="preserve">143-22 </v>
      </c>
      <c r="S182" s="14" t="str">
        <f t="shared" si="33"/>
        <v xml:space="preserve">mpmg_nota_fiscal_2126-2024_unid_1091_contrato_143-22 </v>
      </c>
      <c r="T182" s="14" t="s">
        <v>780</v>
      </c>
      <c r="U182" s="14" t="s">
        <v>17</v>
      </c>
      <c r="V182" s="14" t="s">
        <v>197</v>
      </c>
      <c r="W182" s="14" t="str">
        <f t="shared" si="34"/>
        <v xml:space="preserve">mpmg_nota_fiscal_2126-2024_unid_1091_contrato_143-22 </v>
      </c>
      <c r="X182" s="14" t="s">
        <v>18</v>
      </c>
      <c r="Y182" s="14" t="str">
        <f t="shared" si="35"/>
        <v>https://transparencia.mpmg.mp.br/download/notas_fiscais/prestacao_de_servicos/2024/01/mpmg_nota_fiscal_2126-2024_unid_1091_contrato_143-22 .pdf</v>
      </c>
      <c r="Z182" s="16">
        <v>2126</v>
      </c>
      <c r="AA182" s="17" t="s">
        <v>997</v>
      </c>
    </row>
    <row r="183" spans="2:27" ht="11.25" customHeight="1" x14ac:dyDescent="0.2">
      <c r="B183" s="14" t="s">
        <v>198</v>
      </c>
      <c r="C183" s="20" t="s">
        <v>332</v>
      </c>
      <c r="D183" s="16">
        <v>1091</v>
      </c>
      <c r="E183" s="16">
        <v>10</v>
      </c>
      <c r="F183" s="21" t="s">
        <v>354</v>
      </c>
      <c r="G183" s="22" t="s">
        <v>176</v>
      </c>
      <c r="H183" s="21" t="s">
        <v>433</v>
      </c>
      <c r="I183" s="23">
        <v>223779</v>
      </c>
      <c r="J183" s="15">
        <f t="shared" si="30"/>
        <v>45343</v>
      </c>
      <c r="K183" s="15">
        <v>45345</v>
      </c>
      <c r="L183" s="22" t="s">
        <v>538</v>
      </c>
      <c r="M183" s="24">
        <v>2186.08</v>
      </c>
      <c r="N183" s="14" t="s">
        <v>20</v>
      </c>
      <c r="O183" s="16">
        <f t="shared" si="31"/>
        <v>223779</v>
      </c>
      <c r="P183" s="16" t="s">
        <v>22</v>
      </c>
      <c r="Q183" s="14" t="s">
        <v>196</v>
      </c>
      <c r="R183" s="16" t="str">
        <f t="shared" si="32"/>
        <v xml:space="preserve">008-21 </v>
      </c>
      <c r="S183" s="14" t="str">
        <f t="shared" si="33"/>
        <v xml:space="preserve">mpmg_nota_fiscal_223779-2024_unid_1091_contrato_008-21 </v>
      </c>
      <c r="T183" s="14" t="s">
        <v>759</v>
      </c>
      <c r="U183" s="14" t="s">
        <v>17</v>
      </c>
      <c r="V183" s="14" t="s">
        <v>197</v>
      </c>
      <c r="W183" s="14" t="str">
        <f t="shared" si="34"/>
        <v xml:space="preserve">mpmg_nota_fiscal_223779-2024_unid_1091_contrato_008-21 </v>
      </c>
      <c r="X183" s="14" t="s">
        <v>18</v>
      </c>
      <c r="Y183" s="14" t="str">
        <f t="shared" si="35"/>
        <v>https://transparencia.mpmg.mp.br/download/notas_fiscais/prestacao_de_servicos/2024/01/mpmg_nota_fiscal_223779-2024_unid_1091_contrato_008-21 .pdf</v>
      </c>
      <c r="Z183" s="16">
        <v>223779</v>
      </c>
      <c r="AA183" s="17" t="s">
        <v>978</v>
      </c>
    </row>
    <row r="184" spans="2:27" ht="11.25" customHeight="1" x14ac:dyDescent="0.2">
      <c r="B184" s="14" t="s">
        <v>198</v>
      </c>
      <c r="C184" s="20" t="s">
        <v>324</v>
      </c>
      <c r="D184" s="16">
        <v>1091</v>
      </c>
      <c r="E184" s="16">
        <v>10</v>
      </c>
      <c r="F184" s="21" t="s">
        <v>404</v>
      </c>
      <c r="G184" s="22" t="s">
        <v>405</v>
      </c>
      <c r="H184" s="21" t="s">
        <v>483</v>
      </c>
      <c r="I184" s="23">
        <v>10704546</v>
      </c>
      <c r="J184" s="15">
        <f t="shared" si="30"/>
        <v>45348</v>
      </c>
      <c r="K184" s="15">
        <v>45350</v>
      </c>
      <c r="L184" s="22" t="s">
        <v>588</v>
      </c>
      <c r="M184" s="24">
        <v>72399.41</v>
      </c>
      <c r="N184" s="14" t="s">
        <v>20</v>
      </c>
      <c r="O184" s="16">
        <f t="shared" si="31"/>
        <v>10704546</v>
      </c>
      <c r="P184" s="16" t="s">
        <v>22</v>
      </c>
      <c r="Q184" s="14" t="s">
        <v>196</v>
      </c>
      <c r="R184" s="16" t="str">
        <f t="shared" si="32"/>
        <v xml:space="preserve">223-18 </v>
      </c>
      <c r="S184" s="14" t="str">
        <f t="shared" si="33"/>
        <v xml:space="preserve">mpmg_nota_fiscal_10704546-2024_unid_1091_contrato_223-18 </v>
      </c>
      <c r="T184" s="14" t="s">
        <v>751</v>
      </c>
      <c r="U184" s="14" t="s">
        <v>17</v>
      </c>
      <c r="V184" s="14" t="s">
        <v>197</v>
      </c>
      <c r="W184" s="14" t="str">
        <f t="shared" si="34"/>
        <v xml:space="preserve">mpmg_nota_fiscal_10704546-2024_unid_1091_contrato_223-18 </v>
      </c>
      <c r="X184" s="14" t="s">
        <v>18</v>
      </c>
      <c r="Y184" s="14" t="str">
        <f t="shared" si="35"/>
        <v>https://transparencia.mpmg.mp.br/download/notas_fiscais/prestacao_de_servicos/2024/01/mpmg_nota_fiscal_10704546-2024_unid_1091_contrato_223-18 .pdf</v>
      </c>
      <c r="Z184" s="16">
        <v>10704546</v>
      </c>
      <c r="AA184" s="17" t="s">
        <v>971</v>
      </c>
    </row>
    <row r="185" spans="2:27" ht="11.25" customHeight="1" x14ac:dyDescent="0.2">
      <c r="B185" s="14" t="s">
        <v>198</v>
      </c>
      <c r="C185" s="20" t="s">
        <v>314</v>
      </c>
      <c r="D185" s="16">
        <v>1091</v>
      </c>
      <c r="E185" s="16">
        <v>10</v>
      </c>
      <c r="F185" s="21" t="s">
        <v>354</v>
      </c>
      <c r="G185" s="22" t="s">
        <v>176</v>
      </c>
      <c r="H185" s="21" t="s">
        <v>423</v>
      </c>
      <c r="I185" s="23">
        <v>238324</v>
      </c>
      <c r="J185" s="15">
        <f t="shared" si="30"/>
        <v>45349</v>
      </c>
      <c r="K185" s="15">
        <v>45351</v>
      </c>
      <c r="L185" s="22" t="s">
        <v>190</v>
      </c>
      <c r="M185" s="24">
        <v>673.48</v>
      </c>
      <c r="N185" s="14" t="s">
        <v>20</v>
      </c>
      <c r="O185" s="16">
        <f t="shared" si="31"/>
        <v>238324</v>
      </c>
      <c r="P185" s="16" t="s">
        <v>22</v>
      </c>
      <c r="Q185" s="14" t="s">
        <v>196</v>
      </c>
      <c r="R185" s="16" t="str">
        <f t="shared" si="32"/>
        <v>007-21</v>
      </c>
      <c r="S185" s="14" t="str">
        <f t="shared" si="33"/>
        <v>mpmg_nota_fiscal_238324-2024_unid_1091_contrato_007-21</v>
      </c>
      <c r="T185" s="14" t="s">
        <v>741</v>
      </c>
      <c r="U185" s="14" t="s">
        <v>17</v>
      </c>
      <c r="V185" s="14" t="s">
        <v>197</v>
      </c>
      <c r="W185" s="14" t="str">
        <f t="shared" si="34"/>
        <v>mpmg_nota_fiscal_238324-2024_unid_1091_contrato_007-21</v>
      </c>
      <c r="X185" s="14" t="s">
        <v>18</v>
      </c>
      <c r="Y185" s="14" t="str">
        <f t="shared" si="35"/>
        <v>https://transparencia.mpmg.mp.br/download/notas_fiscais/prestacao_de_servicos/2024/01/mpmg_nota_fiscal_238324-2024_unid_1091_contrato_007-21.pdf</v>
      </c>
      <c r="Z185" s="16">
        <v>238324</v>
      </c>
      <c r="AA185" s="17" t="s">
        <v>831</v>
      </c>
    </row>
    <row r="186" spans="2:27" ht="11.25" customHeight="1" x14ac:dyDescent="0.2">
      <c r="B186" s="14" t="s">
        <v>198</v>
      </c>
      <c r="C186" s="20" t="s">
        <v>340</v>
      </c>
      <c r="D186" s="16">
        <v>1091</v>
      </c>
      <c r="E186" s="16">
        <v>10</v>
      </c>
      <c r="F186" s="21" t="s">
        <v>354</v>
      </c>
      <c r="G186" s="22" t="s">
        <v>176</v>
      </c>
      <c r="H186" s="21" t="s">
        <v>422</v>
      </c>
      <c r="I186" s="23">
        <v>239544</v>
      </c>
      <c r="J186" s="15">
        <f t="shared" si="30"/>
        <v>45349</v>
      </c>
      <c r="K186" s="15">
        <v>45351</v>
      </c>
      <c r="L186" s="22" t="s">
        <v>191</v>
      </c>
      <c r="M186" s="24">
        <v>2993.84</v>
      </c>
      <c r="N186" s="14" t="s">
        <v>20</v>
      </c>
      <c r="O186" s="16">
        <f t="shared" si="31"/>
        <v>239544</v>
      </c>
      <c r="P186" s="16" t="s">
        <v>22</v>
      </c>
      <c r="Q186" s="14" t="s">
        <v>196</v>
      </c>
      <c r="R186" s="16" t="str">
        <f t="shared" si="32"/>
        <v>204-22</v>
      </c>
      <c r="S186" s="14" t="str">
        <f t="shared" si="33"/>
        <v>mpmg_nota_fiscal_239544-2024_unid_1091_contrato_204-22</v>
      </c>
      <c r="T186" s="14" t="s">
        <v>781</v>
      </c>
      <c r="U186" s="14" t="s">
        <v>17</v>
      </c>
      <c r="V186" s="14" t="s">
        <v>197</v>
      </c>
      <c r="W186" s="14" t="str">
        <f t="shared" si="34"/>
        <v>mpmg_nota_fiscal_239544-2024_unid_1091_contrato_204-22</v>
      </c>
      <c r="X186" s="14" t="s">
        <v>18</v>
      </c>
      <c r="Y186" s="14" t="str">
        <f t="shared" si="35"/>
        <v>https://transparencia.mpmg.mp.br/download/notas_fiscais/prestacao_de_servicos/2024/01/mpmg_nota_fiscal_239544-2024_unid_1091_contrato_204-22.pdf</v>
      </c>
      <c r="Z186" s="16">
        <v>239544</v>
      </c>
      <c r="AA186" s="17" t="s">
        <v>836</v>
      </c>
    </row>
    <row r="187" spans="2:27" ht="11.25" customHeight="1" x14ac:dyDescent="0.2">
      <c r="B187" s="14" t="s">
        <v>198</v>
      </c>
      <c r="C187" s="20" t="s">
        <v>335</v>
      </c>
      <c r="D187" s="16">
        <v>1091</v>
      </c>
      <c r="E187" s="16">
        <v>10</v>
      </c>
      <c r="F187" s="21" t="s">
        <v>346</v>
      </c>
      <c r="G187" s="22" t="s">
        <v>347</v>
      </c>
      <c r="H187" s="21" t="s">
        <v>456</v>
      </c>
      <c r="I187" s="23">
        <v>151061</v>
      </c>
      <c r="J187" s="15">
        <f t="shared" si="30"/>
        <v>45358</v>
      </c>
      <c r="K187" s="15">
        <v>45362</v>
      </c>
      <c r="L187" s="22" t="s">
        <v>512</v>
      </c>
      <c r="M187" s="24">
        <v>9301.44</v>
      </c>
      <c r="N187" s="14" t="s">
        <v>20</v>
      </c>
      <c r="O187" s="16">
        <f t="shared" si="31"/>
        <v>151061</v>
      </c>
      <c r="P187" s="16" t="s">
        <v>22</v>
      </c>
      <c r="Q187" s="14" t="s">
        <v>196</v>
      </c>
      <c r="R187" s="16" t="str">
        <f t="shared" si="32"/>
        <v xml:space="preserve">227-18 </v>
      </c>
      <c r="S187" s="14" t="str">
        <f t="shared" si="33"/>
        <v xml:space="preserve">mpmg_nota_fiscal_151061-2024_unid_1091_contrato_227-18 </v>
      </c>
      <c r="T187" s="14" t="s">
        <v>763</v>
      </c>
      <c r="U187" s="14" t="s">
        <v>17</v>
      </c>
      <c r="V187" s="14" t="s">
        <v>197</v>
      </c>
      <c r="W187" s="14" t="str">
        <f t="shared" si="34"/>
        <v xml:space="preserve">mpmg_nota_fiscal_151061-2024_unid_1091_contrato_227-18 </v>
      </c>
      <c r="X187" s="14" t="s">
        <v>18</v>
      </c>
      <c r="Y187" s="14" t="str">
        <f t="shared" si="35"/>
        <v>https://transparencia.mpmg.mp.br/download/notas_fiscais/prestacao_de_servicos/2024/01/mpmg_nota_fiscal_151061-2024_unid_1091_contrato_227-18 .pdf</v>
      </c>
      <c r="Z187" s="16">
        <v>151061</v>
      </c>
      <c r="AA187" s="17" t="s">
        <v>980</v>
      </c>
    </row>
  </sheetData>
  <autoFilter ref="A3:AA187" xr:uid="{00000000-0009-0000-0000-000001000000}"/>
  <sortState ref="C4:AA187">
    <sortCondition ref="J4:J187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37ED1-F8DE-4CE8-9590-A36C69B5F249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71abf1da-508f-40e7-a16d-9cafa349f8c8"/>
  </ds:schemaRefs>
</ds:datastoreItem>
</file>

<file path=customXml/itemProps3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Serviços-Janeiro</vt:lpstr>
      <vt:lpstr>Planilha2</vt:lpstr>
      <vt:lpstr>'Serviços-Janeiro'!Area_de_impressao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Marina Sima Pesso Goncalves</cp:lastModifiedBy>
  <cp:revision/>
  <cp:lastPrinted>2024-05-07T17:52:02Z</cp:lastPrinted>
  <dcterms:created xsi:type="dcterms:W3CDTF">2023-05-26T21:28:41Z</dcterms:created>
  <dcterms:modified xsi:type="dcterms:W3CDTF">2024-06-17T19:53:52Z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