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Serviços-Setembro" sheetId="1" r:id="rId1"/>
    <sheet name="Planilha1" sheetId="5" state="hidden" r:id="rId2"/>
  </sheets>
  <definedNames>
    <definedName name="_xlnm._FilterDatabase" localSheetId="1" hidden="1">Planilha1!$A$3:$Z$149</definedName>
    <definedName name="_xlnm._FilterDatabase" localSheetId="0" hidden="1">'Serviços-Setembro'!$A$3:$K$3</definedName>
    <definedName name="_xlnm.Print_Area" localSheetId="0">'Serviços-Setembro'!$A$1:$L$152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4" i="1"/>
  <c r="W5" i="5"/>
  <c r="W18" i="5"/>
  <c r="W10" i="5"/>
  <c r="W13" i="5"/>
  <c r="W14" i="5"/>
  <c r="W20" i="5"/>
  <c r="W22" i="5"/>
  <c r="W34" i="5"/>
  <c r="W48" i="5"/>
  <c r="W50" i="5"/>
  <c r="W36" i="5"/>
  <c r="W25" i="5"/>
  <c r="W56" i="5"/>
  <c r="W57" i="5"/>
  <c r="W41" i="5"/>
  <c r="W68" i="5"/>
  <c r="W70" i="5"/>
  <c r="W32" i="5"/>
  <c r="W53" i="5"/>
  <c r="W45" i="5"/>
  <c r="W72" i="5"/>
  <c r="W60" i="5"/>
  <c r="W54" i="5"/>
  <c r="W63" i="5"/>
  <c r="W85" i="5"/>
  <c r="W86" i="5"/>
  <c r="W88" i="5"/>
  <c r="W91" i="5"/>
  <c r="W76" i="5"/>
  <c r="W102" i="5"/>
  <c r="W47" i="5"/>
  <c r="W81" i="5"/>
  <c r="W97" i="5"/>
  <c r="W111" i="5"/>
  <c r="W109" i="5"/>
  <c r="W114" i="5"/>
  <c r="W116" i="5"/>
  <c r="W125" i="5"/>
  <c r="W99" i="5"/>
  <c r="W120" i="5"/>
  <c r="W146" i="5"/>
  <c r="W128" i="5"/>
  <c r="W147" i="5"/>
  <c r="W131" i="5"/>
  <c r="W133" i="5"/>
  <c r="W137" i="5"/>
  <c r="W139" i="5"/>
  <c r="W142" i="5"/>
  <c r="U4" i="5"/>
  <c r="W4" i="5" s="1"/>
  <c r="U5" i="5"/>
  <c r="U6" i="5"/>
  <c r="W6" i="5" s="1"/>
  <c r="U17" i="5"/>
  <c r="W17" i="5" s="1"/>
  <c r="U18" i="5"/>
  <c r="U8" i="5"/>
  <c r="W8" i="5" s="1"/>
  <c r="U9" i="5"/>
  <c r="W9" i="5" s="1"/>
  <c r="U10" i="5"/>
  <c r="U11" i="5"/>
  <c r="W11" i="5" s="1"/>
  <c r="U12" i="5"/>
  <c r="W12" i="5" s="1"/>
  <c r="U13" i="5"/>
  <c r="U26" i="5"/>
  <c r="W26" i="5" s="1"/>
  <c r="U27" i="5"/>
  <c r="W27" i="5" s="1"/>
  <c r="U14" i="5"/>
  <c r="U15" i="5"/>
  <c r="W15" i="5" s="1"/>
  <c r="U19" i="5"/>
  <c r="W19" i="5" s="1"/>
  <c r="U20" i="5"/>
  <c r="U21" i="5"/>
  <c r="W21" i="5" s="1"/>
  <c r="U28" i="5"/>
  <c r="W28" i="5" s="1"/>
  <c r="U22" i="5"/>
  <c r="U33" i="5"/>
  <c r="W33" i="5" s="1"/>
  <c r="U55" i="5"/>
  <c r="W55" i="5" s="1"/>
  <c r="U34" i="5"/>
  <c r="U23" i="5"/>
  <c r="W23" i="5" s="1"/>
  <c r="U24" i="5"/>
  <c r="W24" i="5" s="1"/>
  <c r="U48" i="5"/>
  <c r="U16" i="5"/>
  <c r="W16" i="5" s="1"/>
  <c r="U49" i="5"/>
  <c r="W49" i="5" s="1"/>
  <c r="U50" i="5"/>
  <c r="U35" i="5"/>
  <c r="W35" i="5" s="1"/>
  <c r="U51" i="5"/>
  <c r="W51" i="5" s="1"/>
  <c r="U36" i="5"/>
  <c r="U37" i="5"/>
  <c r="W37" i="5" s="1"/>
  <c r="U38" i="5"/>
  <c r="W38" i="5" s="1"/>
  <c r="U25" i="5"/>
  <c r="U39" i="5"/>
  <c r="W39" i="5" s="1"/>
  <c r="U40" i="5"/>
  <c r="W40" i="5" s="1"/>
  <c r="U56" i="5"/>
  <c r="U29" i="5"/>
  <c r="W29" i="5" s="1"/>
  <c r="U30" i="5"/>
  <c r="W30" i="5" s="1"/>
  <c r="U57" i="5"/>
  <c r="U58" i="5"/>
  <c r="W58" i="5" s="1"/>
  <c r="U66" i="5"/>
  <c r="W66" i="5" s="1"/>
  <c r="U41" i="5"/>
  <c r="U31" i="5"/>
  <c r="W31" i="5" s="1"/>
  <c r="U67" i="5"/>
  <c r="W67" i="5" s="1"/>
  <c r="U68" i="5"/>
  <c r="U69" i="5"/>
  <c r="W69" i="5" s="1"/>
  <c r="U59" i="5"/>
  <c r="W59" i="5" s="1"/>
  <c r="U70" i="5"/>
  <c r="U42" i="5"/>
  <c r="W42" i="5" s="1"/>
  <c r="U43" i="5"/>
  <c r="W43" i="5" s="1"/>
  <c r="U32" i="5"/>
  <c r="U52" i="5"/>
  <c r="W52" i="5" s="1"/>
  <c r="U46" i="5"/>
  <c r="W46" i="5" s="1"/>
  <c r="U53" i="5"/>
  <c r="U77" i="5"/>
  <c r="W77" i="5" s="1"/>
  <c r="U44" i="5"/>
  <c r="W44" i="5" s="1"/>
  <c r="U45" i="5"/>
  <c r="U71" i="5"/>
  <c r="W71" i="5" s="1"/>
  <c r="U82" i="5"/>
  <c r="W82" i="5" s="1"/>
  <c r="U72" i="5"/>
  <c r="U78" i="5"/>
  <c r="W78" i="5" s="1"/>
  <c r="U92" i="5"/>
  <c r="W92" i="5" s="1"/>
  <c r="U60" i="5"/>
  <c r="U73" i="5"/>
  <c r="W73" i="5" s="1"/>
  <c r="U83" i="5"/>
  <c r="W83" i="5" s="1"/>
  <c r="U54" i="5"/>
  <c r="U61" i="5"/>
  <c r="W61" i="5" s="1"/>
  <c r="U62" i="5"/>
  <c r="W62" i="5" s="1"/>
  <c r="U63" i="5"/>
  <c r="U74" i="5"/>
  <c r="W74" i="5" s="1"/>
  <c r="U64" i="5"/>
  <c r="W64" i="5" s="1"/>
  <c r="U85" i="5"/>
  <c r="U65" i="5"/>
  <c r="W65" i="5" s="1"/>
  <c r="U79" i="5"/>
  <c r="W79" i="5" s="1"/>
  <c r="U86" i="5"/>
  <c r="U84" i="5"/>
  <c r="W84" i="5" s="1"/>
  <c r="U87" i="5"/>
  <c r="W87" i="5" s="1"/>
  <c r="U88" i="5"/>
  <c r="U89" i="5"/>
  <c r="W89" i="5" s="1"/>
  <c r="U90" i="5"/>
  <c r="W90" i="5" s="1"/>
  <c r="U91" i="5"/>
  <c r="U93" i="5"/>
  <c r="W93" i="5" s="1"/>
  <c r="U75" i="5"/>
  <c r="W75" i="5" s="1"/>
  <c r="U76" i="5"/>
  <c r="U94" i="5"/>
  <c r="W94" i="5" s="1"/>
  <c r="U80" i="5"/>
  <c r="W80" i="5" s="1"/>
  <c r="U102" i="5"/>
  <c r="U103" i="5"/>
  <c r="W103" i="5" s="1"/>
  <c r="U104" i="5"/>
  <c r="W104" i="5" s="1"/>
  <c r="U47" i="5"/>
  <c r="U105" i="5"/>
  <c r="W105" i="5" s="1"/>
  <c r="U106" i="5"/>
  <c r="W106" i="5" s="1"/>
  <c r="U81" i="5"/>
  <c r="U95" i="5"/>
  <c r="W95" i="5" s="1"/>
  <c r="U96" i="5"/>
  <c r="W96" i="5" s="1"/>
  <c r="U97" i="5"/>
  <c r="U107" i="5"/>
  <c r="W107" i="5" s="1"/>
  <c r="U108" i="5"/>
  <c r="W108" i="5" s="1"/>
  <c r="U111" i="5"/>
  <c r="U145" i="5"/>
  <c r="W145" i="5" s="1"/>
  <c r="U112" i="5"/>
  <c r="W112" i="5" s="1"/>
  <c r="U109" i="5"/>
  <c r="U113" i="5"/>
  <c r="W113" i="5" s="1"/>
  <c r="U122" i="5"/>
  <c r="W122" i="5" s="1"/>
  <c r="U114" i="5"/>
  <c r="U123" i="5"/>
  <c r="W123" i="5" s="1"/>
  <c r="U115" i="5"/>
  <c r="W115" i="5" s="1"/>
  <c r="U116" i="5"/>
  <c r="U117" i="5"/>
  <c r="W117" i="5" s="1"/>
  <c r="U124" i="5"/>
  <c r="W124" i="5" s="1"/>
  <c r="U125" i="5"/>
  <c r="U126" i="5"/>
  <c r="W126" i="5" s="1"/>
  <c r="U98" i="5"/>
  <c r="W98" i="5" s="1"/>
  <c r="U99" i="5"/>
  <c r="U118" i="5"/>
  <c r="W118" i="5" s="1"/>
  <c r="U119" i="5"/>
  <c r="W119" i="5" s="1"/>
  <c r="U120" i="5"/>
  <c r="U127" i="5"/>
  <c r="W127" i="5" s="1"/>
  <c r="U110" i="5"/>
  <c r="W110" i="5" s="1"/>
  <c r="U146" i="5"/>
  <c r="U100" i="5"/>
  <c r="W100" i="5" s="1"/>
  <c r="U148" i="5"/>
  <c r="W148" i="5" s="1"/>
  <c r="U128" i="5"/>
  <c r="U138" i="5"/>
  <c r="W138" i="5" s="1"/>
  <c r="U101" i="5"/>
  <c r="W101" i="5" s="1"/>
  <c r="U147" i="5"/>
  <c r="U129" i="5"/>
  <c r="W129" i="5" s="1"/>
  <c r="U130" i="5"/>
  <c r="W130" i="5" s="1"/>
  <c r="U131" i="5"/>
  <c r="U132" i="5"/>
  <c r="W132" i="5" s="1"/>
  <c r="U134" i="5"/>
  <c r="W134" i="5" s="1"/>
  <c r="U133" i="5"/>
  <c r="U121" i="5"/>
  <c r="W121" i="5" s="1"/>
  <c r="U136" i="5"/>
  <c r="W136" i="5" s="1"/>
  <c r="U137" i="5"/>
  <c r="U135" i="5"/>
  <c r="W135" i="5" s="1"/>
  <c r="U149" i="5"/>
  <c r="W149" i="5" s="1"/>
  <c r="U139" i="5"/>
  <c r="U140" i="5"/>
  <c r="W140" i="5" s="1"/>
  <c r="U141" i="5"/>
  <c r="W141" i="5" s="1"/>
  <c r="U142" i="5"/>
  <c r="U143" i="5"/>
  <c r="W143" i="5" s="1"/>
  <c r="U144" i="5"/>
  <c r="W144" i="5" s="1"/>
  <c r="P4" i="5" l="1"/>
  <c r="P5" i="5"/>
  <c r="P6" i="5"/>
  <c r="P17" i="5"/>
  <c r="P18" i="5"/>
  <c r="P8" i="5"/>
  <c r="P9" i="5"/>
  <c r="P10" i="5"/>
  <c r="P11" i="5"/>
  <c r="P12" i="5"/>
  <c r="P13" i="5"/>
  <c r="P26" i="5"/>
  <c r="P27" i="5"/>
  <c r="P14" i="5"/>
  <c r="P15" i="5"/>
  <c r="P19" i="5"/>
  <c r="P20" i="5"/>
  <c r="P21" i="5"/>
  <c r="P28" i="5"/>
  <c r="P22" i="5"/>
  <c r="P33" i="5"/>
  <c r="P55" i="5"/>
  <c r="P34" i="5"/>
  <c r="P23" i="5"/>
  <c r="P24" i="5"/>
  <c r="P48" i="5"/>
  <c r="P16" i="5"/>
  <c r="P49" i="5"/>
  <c r="P50" i="5"/>
  <c r="P35" i="5"/>
  <c r="P51" i="5"/>
  <c r="P36" i="5"/>
  <c r="P37" i="5"/>
  <c r="P38" i="5"/>
  <c r="P25" i="5"/>
  <c r="P39" i="5"/>
  <c r="P40" i="5"/>
  <c r="P56" i="5"/>
  <c r="P29" i="5"/>
  <c r="P30" i="5"/>
  <c r="P57" i="5"/>
  <c r="P58" i="5"/>
  <c r="P66" i="5"/>
  <c r="P41" i="5"/>
  <c r="P31" i="5"/>
  <c r="P67" i="5"/>
  <c r="P68" i="5"/>
  <c r="P69" i="5"/>
  <c r="P59" i="5"/>
  <c r="P70" i="5"/>
  <c r="P42" i="5"/>
  <c r="P43" i="5"/>
  <c r="P32" i="5"/>
  <c r="P52" i="5"/>
  <c r="P46" i="5"/>
  <c r="P53" i="5"/>
  <c r="P77" i="5"/>
  <c r="P44" i="5"/>
  <c r="P45" i="5"/>
  <c r="P71" i="5"/>
  <c r="P82" i="5"/>
  <c r="P72" i="5"/>
  <c r="P78" i="5"/>
  <c r="P92" i="5"/>
  <c r="P60" i="5"/>
  <c r="P73" i="5"/>
  <c r="P83" i="5"/>
  <c r="P54" i="5"/>
  <c r="P61" i="5"/>
  <c r="P62" i="5"/>
  <c r="P63" i="5"/>
  <c r="P74" i="5"/>
  <c r="P64" i="5"/>
  <c r="P85" i="5"/>
  <c r="P65" i="5"/>
  <c r="P79" i="5"/>
  <c r="P86" i="5"/>
  <c r="P84" i="5"/>
  <c r="P87" i="5"/>
  <c r="P88" i="5"/>
  <c r="P89" i="5"/>
  <c r="P90" i="5"/>
  <c r="P91" i="5"/>
  <c r="P93" i="5"/>
  <c r="P75" i="5"/>
  <c r="P76" i="5"/>
  <c r="P94" i="5"/>
  <c r="P80" i="5"/>
  <c r="P102" i="5"/>
  <c r="P103" i="5"/>
  <c r="P104" i="5"/>
  <c r="P47" i="5"/>
  <c r="P105" i="5"/>
  <c r="P106" i="5"/>
  <c r="P81" i="5"/>
  <c r="P95" i="5"/>
  <c r="P96" i="5"/>
  <c r="P97" i="5"/>
  <c r="P107" i="5"/>
  <c r="P108" i="5"/>
  <c r="P111" i="5"/>
  <c r="P145" i="5"/>
  <c r="P112" i="5"/>
  <c r="P109" i="5"/>
  <c r="P113" i="5"/>
  <c r="P122" i="5"/>
  <c r="P114" i="5"/>
  <c r="P123" i="5"/>
  <c r="P115" i="5"/>
  <c r="P116" i="5"/>
  <c r="P117" i="5"/>
  <c r="P124" i="5"/>
  <c r="P125" i="5"/>
  <c r="P126" i="5"/>
  <c r="P98" i="5"/>
  <c r="P99" i="5"/>
  <c r="P118" i="5"/>
  <c r="P119" i="5"/>
  <c r="P120" i="5"/>
  <c r="P127" i="5"/>
  <c r="P110" i="5"/>
  <c r="P146" i="5"/>
  <c r="P100" i="5"/>
  <c r="P148" i="5"/>
  <c r="P128" i="5"/>
  <c r="P138" i="5"/>
  <c r="P101" i="5"/>
  <c r="P147" i="5"/>
  <c r="P129" i="5"/>
  <c r="P130" i="5"/>
  <c r="P131" i="5"/>
  <c r="P132" i="5"/>
  <c r="P134" i="5"/>
  <c r="P133" i="5"/>
  <c r="P121" i="5"/>
  <c r="P136" i="5"/>
  <c r="P137" i="5"/>
  <c r="P135" i="5"/>
  <c r="P149" i="5"/>
  <c r="P139" i="5"/>
  <c r="P140" i="5"/>
  <c r="P141" i="5"/>
  <c r="P142" i="5"/>
  <c r="P143" i="5"/>
  <c r="P144" i="5"/>
  <c r="M4" i="5"/>
  <c r="M5" i="5"/>
  <c r="M6" i="5"/>
  <c r="M17" i="5"/>
  <c r="M18" i="5"/>
  <c r="M8" i="5"/>
  <c r="M9" i="5"/>
  <c r="M10" i="5"/>
  <c r="M11" i="5"/>
  <c r="M12" i="5"/>
  <c r="M13" i="5"/>
  <c r="M26" i="5"/>
  <c r="M27" i="5"/>
  <c r="M14" i="5"/>
  <c r="M15" i="5"/>
  <c r="M19" i="5"/>
  <c r="M20" i="5"/>
  <c r="M21" i="5"/>
  <c r="M28" i="5"/>
  <c r="M22" i="5"/>
  <c r="M33" i="5"/>
  <c r="M55" i="5"/>
  <c r="M34" i="5"/>
  <c r="M23" i="5"/>
  <c r="M24" i="5"/>
  <c r="M48" i="5"/>
  <c r="M16" i="5"/>
  <c r="M49" i="5"/>
  <c r="M50" i="5"/>
  <c r="M35" i="5"/>
  <c r="M51" i="5"/>
  <c r="M36" i="5"/>
  <c r="M37" i="5"/>
  <c r="M38" i="5"/>
  <c r="M25" i="5"/>
  <c r="M39" i="5"/>
  <c r="M40" i="5"/>
  <c r="M56" i="5"/>
  <c r="M29" i="5"/>
  <c r="M30" i="5"/>
  <c r="M57" i="5"/>
  <c r="M58" i="5"/>
  <c r="M66" i="5"/>
  <c r="M41" i="5"/>
  <c r="M31" i="5"/>
  <c r="M67" i="5"/>
  <c r="M68" i="5"/>
  <c r="M69" i="5"/>
  <c r="M59" i="5"/>
  <c r="M70" i="5"/>
  <c r="M42" i="5"/>
  <c r="M43" i="5"/>
  <c r="M32" i="5"/>
  <c r="M52" i="5"/>
  <c r="M46" i="5"/>
  <c r="M53" i="5"/>
  <c r="M77" i="5"/>
  <c r="M44" i="5"/>
  <c r="M45" i="5"/>
  <c r="M71" i="5"/>
  <c r="M82" i="5"/>
  <c r="M72" i="5"/>
  <c r="M78" i="5"/>
  <c r="M92" i="5"/>
  <c r="M60" i="5"/>
  <c r="M73" i="5"/>
  <c r="M83" i="5"/>
  <c r="M54" i="5"/>
  <c r="M61" i="5"/>
  <c r="M62" i="5"/>
  <c r="M63" i="5"/>
  <c r="M74" i="5"/>
  <c r="M64" i="5"/>
  <c r="M85" i="5"/>
  <c r="M65" i="5"/>
  <c r="M79" i="5"/>
  <c r="M86" i="5"/>
  <c r="M84" i="5"/>
  <c r="M87" i="5"/>
  <c r="M88" i="5"/>
  <c r="M89" i="5"/>
  <c r="M90" i="5"/>
  <c r="M91" i="5"/>
  <c r="M93" i="5"/>
  <c r="M75" i="5"/>
  <c r="M76" i="5"/>
  <c r="M94" i="5"/>
  <c r="M80" i="5"/>
  <c r="M102" i="5"/>
  <c r="M103" i="5"/>
  <c r="M104" i="5"/>
  <c r="M47" i="5"/>
  <c r="M105" i="5"/>
  <c r="M106" i="5"/>
  <c r="M81" i="5"/>
  <c r="M95" i="5"/>
  <c r="M96" i="5"/>
  <c r="M97" i="5"/>
  <c r="M107" i="5"/>
  <c r="M108" i="5"/>
  <c r="M111" i="5"/>
  <c r="M145" i="5"/>
  <c r="M112" i="5"/>
  <c r="M109" i="5"/>
  <c r="M113" i="5"/>
  <c r="M122" i="5"/>
  <c r="M114" i="5"/>
  <c r="M123" i="5"/>
  <c r="M115" i="5"/>
  <c r="M116" i="5"/>
  <c r="M117" i="5"/>
  <c r="M124" i="5"/>
  <c r="M125" i="5"/>
  <c r="M126" i="5"/>
  <c r="M98" i="5"/>
  <c r="M99" i="5"/>
  <c r="M118" i="5"/>
  <c r="M119" i="5"/>
  <c r="M120" i="5"/>
  <c r="M127" i="5"/>
  <c r="M110" i="5"/>
  <c r="M146" i="5"/>
  <c r="M100" i="5"/>
  <c r="M148" i="5"/>
  <c r="M128" i="5"/>
  <c r="M138" i="5"/>
  <c r="M101" i="5"/>
  <c r="M147" i="5"/>
  <c r="M129" i="5"/>
  <c r="M130" i="5"/>
  <c r="M131" i="5"/>
  <c r="M132" i="5"/>
  <c r="M134" i="5"/>
  <c r="M133" i="5"/>
  <c r="M121" i="5"/>
  <c r="M136" i="5"/>
  <c r="M137" i="5"/>
  <c r="M135" i="5"/>
  <c r="M149" i="5"/>
  <c r="M139" i="5"/>
  <c r="M140" i="5"/>
  <c r="M141" i="5"/>
  <c r="M142" i="5"/>
  <c r="M143" i="5"/>
  <c r="M144" i="5"/>
  <c r="H4" i="5"/>
  <c r="H5" i="5"/>
  <c r="H6" i="5"/>
  <c r="H17" i="5"/>
  <c r="H18" i="5"/>
  <c r="H8" i="5"/>
  <c r="H9" i="5"/>
  <c r="H10" i="5"/>
  <c r="H11" i="5"/>
  <c r="H12" i="5"/>
  <c r="H13" i="5"/>
  <c r="H26" i="5"/>
  <c r="H27" i="5"/>
  <c r="H14" i="5"/>
  <c r="H15" i="5"/>
  <c r="H19" i="5"/>
  <c r="H20" i="5"/>
  <c r="H21" i="5"/>
  <c r="H28" i="5"/>
  <c r="H22" i="5"/>
  <c r="H33" i="5"/>
  <c r="H55" i="5"/>
  <c r="H34" i="5"/>
  <c r="H23" i="5"/>
  <c r="H24" i="5"/>
  <c r="H48" i="5"/>
  <c r="H16" i="5"/>
  <c r="H49" i="5"/>
  <c r="H50" i="5"/>
  <c r="H35" i="5"/>
  <c r="H51" i="5"/>
  <c r="H36" i="5"/>
  <c r="H37" i="5"/>
  <c r="H38" i="5"/>
  <c r="H25" i="5"/>
  <c r="H39" i="5"/>
  <c r="H40" i="5"/>
  <c r="H56" i="5"/>
  <c r="H29" i="5"/>
  <c r="H30" i="5"/>
  <c r="H57" i="5"/>
  <c r="H58" i="5"/>
  <c r="H66" i="5"/>
  <c r="H41" i="5"/>
  <c r="H31" i="5"/>
  <c r="H67" i="5"/>
  <c r="H68" i="5"/>
  <c r="H69" i="5"/>
  <c r="H59" i="5"/>
  <c r="H70" i="5"/>
  <c r="H42" i="5"/>
  <c r="H43" i="5"/>
  <c r="H32" i="5"/>
  <c r="H52" i="5"/>
  <c r="H46" i="5"/>
  <c r="H53" i="5"/>
  <c r="H77" i="5"/>
  <c r="H44" i="5"/>
  <c r="H45" i="5"/>
  <c r="H71" i="5"/>
  <c r="H82" i="5"/>
  <c r="H72" i="5"/>
  <c r="H78" i="5"/>
  <c r="H92" i="5"/>
  <c r="H60" i="5"/>
  <c r="H73" i="5"/>
  <c r="H83" i="5"/>
  <c r="H54" i="5"/>
  <c r="H61" i="5"/>
  <c r="H62" i="5"/>
  <c r="H63" i="5"/>
  <c r="H74" i="5"/>
  <c r="H64" i="5"/>
  <c r="H85" i="5"/>
  <c r="H65" i="5"/>
  <c r="H79" i="5"/>
  <c r="H86" i="5"/>
  <c r="H84" i="5"/>
  <c r="H87" i="5"/>
  <c r="H88" i="5"/>
  <c r="H89" i="5"/>
  <c r="H90" i="5"/>
  <c r="H91" i="5"/>
  <c r="H93" i="5"/>
  <c r="H75" i="5"/>
  <c r="H76" i="5"/>
  <c r="H94" i="5"/>
  <c r="H80" i="5"/>
  <c r="H102" i="5"/>
  <c r="H103" i="5"/>
  <c r="H104" i="5"/>
  <c r="H47" i="5"/>
  <c r="H105" i="5"/>
  <c r="H106" i="5"/>
  <c r="H81" i="5"/>
  <c r="H95" i="5"/>
  <c r="H96" i="5"/>
  <c r="H97" i="5"/>
  <c r="H107" i="5"/>
  <c r="H108" i="5"/>
  <c r="H111" i="5"/>
  <c r="H145" i="5"/>
  <c r="H112" i="5"/>
  <c r="H109" i="5"/>
  <c r="H113" i="5"/>
  <c r="H122" i="5"/>
  <c r="H114" i="5"/>
  <c r="H123" i="5"/>
  <c r="H115" i="5"/>
  <c r="H116" i="5"/>
  <c r="H117" i="5"/>
  <c r="H124" i="5"/>
  <c r="H125" i="5"/>
  <c r="H126" i="5"/>
  <c r="H98" i="5"/>
  <c r="H99" i="5"/>
  <c r="H118" i="5"/>
  <c r="H119" i="5"/>
  <c r="H120" i="5"/>
  <c r="H127" i="5"/>
  <c r="H110" i="5"/>
  <c r="H146" i="5"/>
  <c r="H100" i="5"/>
  <c r="H148" i="5"/>
  <c r="H128" i="5"/>
  <c r="H138" i="5"/>
  <c r="H101" i="5"/>
  <c r="H147" i="5"/>
  <c r="H129" i="5"/>
  <c r="H130" i="5"/>
  <c r="H131" i="5"/>
  <c r="H132" i="5"/>
  <c r="H134" i="5"/>
  <c r="H133" i="5"/>
  <c r="H121" i="5"/>
  <c r="H136" i="5"/>
  <c r="H137" i="5"/>
  <c r="H135" i="5"/>
  <c r="H149" i="5"/>
  <c r="H139" i="5"/>
  <c r="H140" i="5"/>
  <c r="H141" i="5"/>
  <c r="H142" i="5"/>
  <c r="H143" i="5"/>
  <c r="H144" i="5"/>
  <c r="H7" i="5"/>
  <c r="M7" i="5"/>
  <c r="U7" i="5"/>
  <c r="W7" i="5" s="1"/>
  <c r="P7" i="5"/>
  <c r="Q118" i="5" l="1"/>
  <c r="Q113" i="5"/>
  <c r="Q94" i="5"/>
  <c r="Q65" i="5"/>
  <c r="Q78" i="5"/>
  <c r="Q42" i="5"/>
  <c r="Q29" i="5"/>
  <c r="Q16" i="5"/>
  <c r="Q15" i="5"/>
  <c r="Q6" i="5"/>
  <c r="Q139" i="5"/>
  <c r="Q147" i="5"/>
  <c r="Q99" i="5"/>
  <c r="Q109" i="5"/>
  <c r="Q76" i="5"/>
  <c r="Q85" i="5"/>
  <c r="Q72" i="5"/>
  <c r="Q70" i="5"/>
  <c r="Q56" i="5"/>
  <c r="Q48" i="5"/>
  <c r="Q14" i="5"/>
  <c r="Q5" i="5"/>
  <c r="Q149" i="5"/>
  <c r="Q101" i="5"/>
  <c r="Q98" i="5"/>
  <c r="Q112" i="5"/>
  <c r="Q75" i="5"/>
  <c r="Q64" i="5"/>
  <c r="Q82" i="5"/>
  <c r="Q59" i="5"/>
  <c r="Q40" i="5"/>
  <c r="Q24" i="5"/>
  <c r="Q27" i="5"/>
  <c r="Q4" i="5"/>
  <c r="Q135" i="5"/>
  <c r="Q93" i="5"/>
  <c r="Q74" i="5"/>
  <c r="Q71" i="5"/>
  <c r="Q69" i="5"/>
  <c r="Q23" i="5"/>
  <c r="Q39" i="5"/>
  <c r="Q140" i="5"/>
  <c r="Q129" i="5"/>
  <c r="Q119" i="5"/>
  <c r="Q122" i="5"/>
  <c r="Q20" i="5"/>
  <c r="Q18" i="5"/>
  <c r="Q141" i="5"/>
  <c r="Q130" i="5"/>
  <c r="Q120" i="5"/>
  <c r="Q114" i="5"/>
  <c r="Q81" i="5"/>
  <c r="Q80" i="5"/>
  <c r="Q79" i="5"/>
  <c r="Q92" i="5"/>
  <c r="Q30" i="5"/>
  <c r="Q49" i="5"/>
  <c r="Q19" i="5"/>
  <c r="Q17" i="5"/>
  <c r="Q143" i="5"/>
  <c r="Q132" i="5"/>
  <c r="Q110" i="5"/>
  <c r="Q115" i="5"/>
  <c r="Q96" i="5"/>
  <c r="Q103" i="5"/>
  <c r="Q84" i="5"/>
  <c r="Q73" i="5"/>
  <c r="Q52" i="5"/>
  <c r="Q58" i="5"/>
  <c r="Q35" i="5"/>
  <c r="Q28" i="5"/>
  <c r="Q9" i="5"/>
  <c r="Q144" i="5"/>
  <c r="Q134" i="5"/>
  <c r="Q146" i="5"/>
  <c r="Q116" i="5"/>
  <c r="Q97" i="5"/>
  <c r="Q104" i="5"/>
  <c r="Q43" i="5"/>
  <c r="Q111" i="5"/>
  <c r="Q137" i="5"/>
  <c r="Q138" i="5"/>
  <c r="Q126" i="5"/>
  <c r="Q145" i="5"/>
  <c r="Q91" i="5"/>
  <c r="Q63" i="5"/>
  <c r="Q45" i="5"/>
  <c r="Q68" i="5"/>
  <c r="Q25" i="5"/>
  <c r="Q34" i="5"/>
  <c r="Q26" i="5"/>
  <c r="Q136" i="5"/>
  <c r="Q128" i="5"/>
  <c r="Q125" i="5"/>
  <c r="Q106" i="5"/>
  <c r="Q90" i="5"/>
  <c r="Q62" i="5"/>
  <c r="Q44" i="5"/>
  <c r="Q67" i="5"/>
  <c r="Q38" i="5"/>
  <c r="Q55" i="5"/>
  <c r="Q13" i="5"/>
  <c r="Q121" i="5"/>
  <c r="Q148" i="5"/>
  <c r="Q124" i="5"/>
  <c r="Q108" i="5"/>
  <c r="Q105" i="5"/>
  <c r="Q89" i="5"/>
  <c r="Q61" i="5"/>
  <c r="Q77" i="5"/>
  <c r="Q31" i="5"/>
  <c r="Q37" i="5"/>
  <c r="Q12" i="5"/>
  <c r="Q87" i="5"/>
  <c r="Q83" i="5"/>
  <c r="Q46" i="5"/>
  <c r="Q66" i="5"/>
  <c r="Q51" i="5"/>
  <c r="Q22" i="5"/>
  <c r="Q10" i="5"/>
  <c r="Q142" i="5"/>
  <c r="Q131" i="5"/>
  <c r="Q127" i="5"/>
  <c r="Q123" i="5"/>
  <c r="Q95" i="5"/>
  <c r="Q102" i="5"/>
  <c r="Q86" i="5"/>
  <c r="Q60" i="5"/>
  <c r="Q32" i="5"/>
  <c r="Q57" i="5"/>
  <c r="Q50" i="5"/>
  <c r="Q21" i="5"/>
  <c r="Q8" i="5"/>
  <c r="Q133" i="5"/>
  <c r="Q100" i="5"/>
  <c r="Q117" i="5"/>
  <c r="Q107" i="5"/>
  <c r="Q47" i="5"/>
  <c r="Q88" i="5"/>
  <c r="Q54" i="5"/>
  <c r="Q53" i="5"/>
  <c r="Q41" i="5"/>
  <c r="Q36" i="5"/>
  <c r="Q33" i="5"/>
  <c r="Q11" i="5"/>
  <c r="Q7" i="5"/>
</calcChain>
</file>

<file path=xl/sharedStrings.xml><?xml version="1.0" encoding="utf-8"?>
<sst xmlns="http://schemas.openxmlformats.org/spreadsheetml/2006/main" count="2865" uniqueCount="902">
  <si>
    <t>Ordem Cronológica de Pagamentos de Prestação de Serviços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</si>
  <si>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</si>
  <si>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</si>
  <si>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</si>
  <si>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</si>
  <si>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</si>
  <si>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</si>
  <si>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</si>
  <si>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</si>
  <si>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</si>
  <si>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</si>
  <si>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SEM JUSTIFICATIVA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</si>
  <si>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</si>
  <si>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</si>
  <si>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</si>
  <si>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</si>
  <si>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DADOS HIPERLINK</t>
  </si>
  <si>
    <t>Nº SEI</t>
  </si>
  <si>
    <t>Empresa / Nome</t>
  </si>
  <si>
    <t>Objeto</t>
  </si>
  <si>
    <t>Nota Fiscal / RPA</t>
  </si>
  <si>
    <t>Data Exigibilidade</t>
  </si>
  <si>
    <t>Prog. Pgto.</t>
  </si>
  <si>
    <t>CT / SIAD</t>
  </si>
  <si>
    <t>NF</t>
  </si>
  <si>
    <t>Contrato ou PC</t>
  </si>
  <si>
    <t>NOTA</t>
  </si>
  <si>
    <t>ENDEREÇO</t>
  </si>
  <si>
    <t>LOGICNET TECNOLOGIA LTDA</t>
  </si>
  <si>
    <t>10.329.992/0001-59</t>
  </si>
  <si>
    <t>SERVICO SEGURANCA REDE DADOS</t>
  </si>
  <si>
    <t>170-20</t>
  </si>
  <si>
    <t>mpmg_nota_fiscal_</t>
  </si>
  <si>
    <t>-</t>
  </si>
  <si>
    <t>2023_unid_1091_contrato_</t>
  </si>
  <si>
    <t>https://transparencia.mpmg.mp.br/download/</t>
  </si>
  <si>
    <t>.pdf</t>
  </si>
  <si>
    <t>38.550.927/0001-78</t>
  </si>
  <si>
    <t>SERVICO DE TRADUCAO / INTERPRETE</t>
  </si>
  <si>
    <t>TENACITY COMERCIO E SERVICOS LTDA - EPP</t>
  </si>
  <si>
    <t>04.322.311/0001-28</t>
  </si>
  <si>
    <t>ATENAS ELEVADORES LTDA</t>
  </si>
  <si>
    <t>10.658.360/0001-39</t>
  </si>
  <si>
    <t>MANUTENCAO ELEVADORES DE PLATAFORMA</t>
  </si>
  <si>
    <t>145-19</t>
  </si>
  <si>
    <t>ACOMAR REFORMA E REFRIGERACAO LTDA</t>
  </si>
  <si>
    <t>00.062.861/0001-02</t>
  </si>
  <si>
    <t>METODO SYSTEM COMERCIO DE EQUIPAMENTOS PARA TELECOMUNICACOES E SERVICO</t>
  </si>
  <si>
    <t>07.346.478/0001-17</t>
  </si>
  <si>
    <t>MANUTENCAO EM SERVICO DE SEGURANCA ELETRONICA</t>
  </si>
  <si>
    <t>186-20</t>
  </si>
  <si>
    <t>MANUTENCAO AR CONDICIONADO</t>
  </si>
  <si>
    <t>108-19</t>
  </si>
  <si>
    <t>SERVICOS DE JARDINAGEM</t>
  </si>
  <si>
    <t>SERVICOS DE JARDINAGEM, COM FORNECIMENTO DE MAO DE OBRA E INSUMOS.</t>
  </si>
  <si>
    <t>TORKYS SISTEMAS E EQUIPAMENTOS LIMITADA -ME</t>
  </si>
  <si>
    <t>14.938.995/0001-40</t>
  </si>
  <si>
    <t>SERVICOS DE RASTREAMENTO E TELEMETRIA COM IDENTIFICACAO DE CONDUTOR.</t>
  </si>
  <si>
    <t>043-23</t>
  </si>
  <si>
    <t>BRAVO AR SERVICE COMERCIO MAQUINAS E EQUIPAMENTOS LTDA</t>
  </si>
  <si>
    <t>20.982.406/0001-24</t>
  </si>
  <si>
    <t>MANUTENCAO CENTRAL DE CLIMATIZACAO</t>
  </si>
  <si>
    <t>073-20</t>
  </si>
  <si>
    <t>109-19</t>
  </si>
  <si>
    <t>CHARLES ERICKSON M. DE SOUZA</t>
  </si>
  <si>
    <t>710.345.286-53</t>
  </si>
  <si>
    <t>SERVICOS DE TRANSPORTE DE PASSAGEIROS</t>
  </si>
  <si>
    <t>119-22</t>
  </si>
  <si>
    <t>ESTRELA GERADORES &amp; ENERGIA ELETRICA EIRELI LTDA</t>
  </si>
  <si>
    <t>MANUTENCAO GRUPOS MOTOGERADORES</t>
  </si>
  <si>
    <t>075-22</t>
  </si>
  <si>
    <t>28.309.420/00001-73</t>
  </si>
  <si>
    <t>ESTRELA LOCACOES LTDA</t>
  </si>
  <si>
    <t>14.293.669/0001-23</t>
  </si>
  <si>
    <t xml:space="preserve">LOCACAO DE VEICULOS </t>
  </si>
  <si>
    <t>137-22</t>
  </si>
  <si>
    <t>34.454.477/0001-69</t>
  </si>
  <si>
    <t>MANUTENCAO PREVENTIVA E CORRETIVA DE REFRIGERACAO</t>
  </si>
  <si>
    <t>109-22</t>
  </si>
  <si>
    <t>SERVICO DE JARDINAGEM</t>
  </si>
  <si>
    <t>REINALDO RIBEIRO GONCALVES</t>
  </si>
  <si>
    <t>057.001.698-35</t>
  </si>
  <si>
    <t>SERVICO DE TRANSPORTE DE PASSAGEIROS, POR MEIO DE TAXI CONVENCIONAL.</t>
  </si>
  <si>
    <t>027-23</t>
  </si>
  <si>
    <t>ANTONIO CARLOS PARANHOS</t>
  </si>
  <si>
    <t>061.346.208-40</t>
  </si>
  <si>
    <t>TRANSPORTE TAXI</t>
  </si>
  <si>
    <t>028-23</t>
  </si>
  <si>
    <t>SILK BRINDES COMUNICACAO VISUAL, COMERCIO, SERVICOS E TELECOMUNICACOES</t>
  </si>
  <si>
    <t>SERVICO DE TV POR ASSINATURA</t>
  </si>
  <si>
    <t>142-21</t>
  </si>
  <si>
    <t>SERGIO MACHADO REIS</t>
  </si>
  <si>
    <t>00.441/200/0001-80</t>
  </si>
  <si>
    <t>SERVICOS CLIPPING</t>
  </si>
  <si>
    <t>178-19</t>
  </si>
  <si>
    <t>MARCOS PAULO CORREIA SIMAO</t>
  </si>
  <si>
    <t>081.745.736-40</t>
  </si>
  <si>
    <t>170-21</t>
  </si>
  <si>
    <t>PERSONAL NET TECNOLOGIA DE INFORMACAO LTDA</t>
  </si>
  <si>
    <t>09.687.900/0002-04</t>
  </si>
  <si>
    <t>017-23</t>
  </si>
  <si>
    <t>ASSOCIACAO PARANAENSE DE CULTURA - APC</t>
  </si>
  <si>
    <t>76.659.820/0001-51</t>
  </si>
  <si>
    <t>MANUTENCAO SOFTWARE PERGAMUM</t>
  </si>
  <si>
    <t>121-22</t>
  </si>
  <si>
    <t>SALVADOR MARTINS DE ANDRADE</t>
  </si>
  <si>
    <t>493.621.867-72</t>
  </si>
  <si>
    <t>TRANSPORTE - TAXI</t>
  </si>
  <si>
    <t>179-22</t>
  </si>
  <si>
    <t>DIGITRO TECNOLOGIA S/A</t>
  </si>
  <si>
    <t>83.472.803/0001-76</t>
  </si>
  <si>
    <t>SUPORTE DO SISTEMA GUARDIAO</t>
  </si>
  <si>
    <t>009-23</t>
  </si>
  <si>
    <t>LOCALIZA VEICULOS ESPECIAIS S.A.</t>
  </si>
  <si>
    <t>02.491.558/0001-42</t>
  </si>
  <si>
    <t>SERVICOS DE LOCACAO VEICULAR</t>
  </si>
  <si>
    <t>088-21</t>
  </si>
  <si>
    <t>SUPREMA LOCADORA E TURISMO LTDA</t>
  </si>
  <si>
    <t>05.666.393/0001-90</t>
  </si>
  <si>
    <t>SERVICO DE TRANSPORTE, POR MEIO DE AUTOMOVEIS EXECUTIVOS.</t>
  </si>
  <si>
    <t>146-22</t>
  </si>
  <si>
    <t>TICKET GESTAO EM MANUTENCAO EZC S.A</t>
  </si>
  <si>
    <t>08.273.364/0001-57</t>
  </si>
  <si>
    <t>MANUTENCAO FROTA VEICULOS</t>
  </si>
  <si>
    <t>091-19</t>
  </si>
  <si>
    <t>MANUTENCAO PREVENTIVA TELEFONIA</t>
  </si>
  <si>
    <t>069-19</t>
  </si>
  <si>
    <t>VITORIA DIGITAL LTDA</t>
  </si>
  <si>
    <t>13.586.248/0001-28</t>
  </si>
  <si>
    <t>SERVICOS DE CONFECCAO, INTALACAO E MONTAGEM DE PAINEIS</t>
  </si>
  <si>
    <t>PROTECH TECNOLOGIA EM PROTECAO E AUTOMACAO LTDA</t>
  </si>
  <si>
    <t>24.904.641/0001-39</t>
  </si>
  <si>
    <t>MANUTENCAO PREVENTIVA E CORRETIVA DO SISTEMA DE CONTROLE DE ACESSO VEICULAR NA SEDE DA PGJ</t>
  </si>
  <si>
    <t>LUMIS EIP TECNOLOGIA DA INFORMACAO LTDA</t>
  </si>
  <si>
    <t>04.472.647/0001-77</t>
  </si>
  <si>
    <t xml:space="preserve">MANUTENCAO E SUPORTE TECNICO RELATIVOS AO SOFTWARE </t>
  </si>
  <si>
    <t/>
  </si>
  <si>
    <t>ELDEX DISTRIBUIDORA DE JORNAIS E REVISTAS LTDA</t>
  </si>
  <si>
    <t>10.719.671/0001-60</t>
  </si>
  <si>
    <t>ASSINATURA ELETRONICA DE PERIODICOS.</t>
  </si>
  <si>
    <t>062-21</t>
  </si>
  <si>
    <t>ROSSELA DE SOUZA BONACCORSI</t>
  </si>
  <si>
    <t>067.055.036-10</t>
  </si>
  <si>
    <t>SERVICO DE TRANSPORTE DE PASSAGEIROS</t>
  </si>
  <si>
    <t>021-23</t>
  </si>
  <si>
    <t>DW REFRIGERACAO LTDA</t>
  </si>
  <si>
    <t>10.426.962/0001-60</t>
  </si>
  <si>
    <t>MANUTENCAO CONDICIONADORES DE AR</t>
  </si>
  <si>
    <t>170-19</t>
  </si>
  <si>
    <t>ACESSO EQUIPAMENTOS LTDA</t>
  </si>
  <si>
    <t>17.556.962/0001-24</t>
  </si>
  <si>
    <t xml:space="preserve">SERVICO DE LOCACAO DE ANDAIMES TUBULARES E MULTIDIRECIONAIS </t>
  </si>
  <si>
    <t>JONAS FRANCISCO DE ALMEIDA</t>
  </si>
  <si>
    <t>347.789.266-68</t>
  </si>
  <si>
    <t>TRANSPORTE DE PASSAGEIROS, POR MEIO DE TAXI CONVENCIONAL</t>
  </si>
  <si>
    <t>094-22</t>
  </si>
  <si>
    <t>MANUTENCAO ELEVADORES</t>
  </si>
  <si>
    <t>EMPRESA BRASILEIRA DE CORREIOS E TELEGRAFOS - ECT</t>
  </si>
  <si>
    <t>34.028.316/0015-09</t>
  </si>
  <si>
    <t>SERVICOS DIVERSOS CORREIOS</t>
  </si>
  <si>
    <t>174-20</t>
  </si>
  <si>
    <t xml:space="preserve">JORGE ANTONIO MIGUEL MEI - 48.947.094 </t>
  </si>
  <si>
    <t>48.947.094/0001-37</t>
  </si>
  <si>
    <t>084-23</t>
  </si>
  <si>
    <t xml:space="preserve">CIRCUITO INTEGRADO COMUNICACAO LTDA </t>
  </si>
  <si>
    <t>65.154.205/0001-77</t>
  </si>
  <si>
    <t>SERVICOS ESPECIALIZADOS DE CLIPPING DE MATERIAS JORNALISTICAS</t>
  </si>
  <si>
    <t>179-19</t>
  </si>
  <si>
    <t>JOEL DE CASTRO MARTINS</t>
  </si>
  <si>
    <t>074.718.796-70</t>
  </si>
  <si>
    <t>JARDINAGEM</t>
  </si>
  <si>
    <t>019-23</t>
  </si>
  <si>
    <t>AVP AUDIO &amp; VIDEO PROJETOS E COMERCIO LTDA - ME</t>
  </si>
  <si>
    <t>13.240.986/0001-19</t>
  </si>
  <si>
    <t>MANUTENCAO EQUIPAMENTOS DE AUDIO</t>
  </si>
  <si>
    <t>184-20</t>
  </si>
  <si>
    <t>WELLINGTON DA SILVA NOVATO</t>
  </si>
  <si>
    <t>41.738.438/0001-59</t>
  </si>
  <si>
    <t>SERVICOS DE CAPINA E JARDINAGEM</t>
  </si>
  <si>
    <t>041-23</t>
  </si>
  <si>
    <t>HU CONSERVACAO DE ELEVADORES LTDA - ME</t>
  </si>
  <si>
    <t>26.917.959/0001-80</t>
  </si>
  <si>
    <t>MANUTENCAO ELEVADORES E PLATAFORMAS</t>
  </si>
  <si>
    <t>069-20</t>
  </si>
  <si>
    <t>ALOISIO GONZAGA SOARES FERRAZ</t>
  </si>
  <si>
    <t>109.795.016-60</t>
  </si>
  <si>
    <t>SERVICOS JARDINAGEM</t>
  </si>
  <si>
    <t>040-23</t>
  </si>
  <si>
    <t>067-20</t>
  </si>
  <si>
    <t>JOAO REIS RODRIGUES</t>
  </si>
  <si>
    <t>004.087.636-55</t>
  </si>
  <si>
    <t>064-23</t>
  </si>
  <si>
    <t>PC185-22</t>
  </si>
  <si>
    <t>ED.CRED.001-19</t>
  </si>
  <si>
    <t>EDITORA REVISTA DOS TRIBUNAIS LTDA</t>
  </si>
  <si>
    <t>60.501.293/0001-12</t>
  </si>
  <si>
    <t>ASSINATURA REVISTA DOS TRIBUNAIS ON LINE</t>
  </si>
  <si>
    <t>107-21</t>
  </si>
  <si>
    <t>LEPIDUS TECNOLOGIA LTDA</t>
  </si>
  <si>
    <t>12.967.719/0001-85</t>
  </si>
  <si>
    <t>PRESTACAO DE SERVICO DE TECNOOGIA DA INFORMACAO</t>
  </si>
  <si>
    <t>118-22</t>
  </si>
  <si>
    <t>BHS KRIPTOS - SOLUCOES DE NEGOCIOS LTDA</t>
  </si>
  <si>
    <t>24.259.739/0001-80</t>
  </si>
  <si>
    <t>SERVICOS TECNOLOGIA DA INFORMACAO</t>
  </si>
  <si>
    <t>196-19</t>
  </si>
  <si>
    <t>AMC INFORMATICA LTDA</t>
  </si>
  <si>
    <t>62.541.735/0005-03</t>
  </si>
  <si>
    <t>IMPRESSAO REPROGRAFICA</t>
  </si>
  <si>
    <t>109-18</t>
  </si>
  <si>
    <t>ELABORACAO DE PARECER TECNICO</t>
  </si>
  <si>
    <t>EXTINTORES MINAS GERAIS LTDA</t>
  </si>
  <si>
    <t>18.286.492/0001-99</t>
  </si>
  <si>
    <t>MANUTENCAO PREVENTIVA E CORRETIVA SISTEMA DETECCAO E ALARME INCENDIO</t>
  </si>
  <si>
    <t>182-18</t>
  </si>
  <si>
    <t>16.636.540/0001-04</t>
  </si>
  <si>
    <t>MANUTENCAO EM SISTEMA DE INFORMACAO</t>
  </si>
  <si>
    <t>096-21</t>
  </si>
  <si>
    <t xml:space="preserve">SERVICOS DE MANUTENCAO EVOLUTIVA E CORRETIVA DE SISTEMAS DE INFORMATICA. </t>
  </si>
  <si>
    <t>090-20</t>
  </si>
  <si>
    <t>ESMARTY ESPECIALISTA EM MANUTENCAO DE ELEVADORES LTDA</t>
  </si>
  <si>
    <t>08.458.633/0001-50</t>
  </si>
  <si>
    <t>MANUTENCAO PLATAFORMA ELEVATORIA</t>
  </si>
  <si>
    <t>109-21</t>
  </si>
  <si>
    <t>ATIVAS DATA CENTER S.A</t>
  </si>
  <si>
    <t>10.587.932/0001-36</t>
  </si>
  <si>
    <t>139-22</t>
  </si>
  <si>
    <t>PRESTACAO DE SERVICO DE JARDINAGEM</t>
  </si>
  <si>
    <t>PRIME CONSULTORIA E ASSESSORIA EMPRESARIAL LTDA</t>
  </si>
  <si>
    <t>05.340.639/0001-30</t>
  </si>
  <si>
    <t>SERVICO DE GERENCIAMENTO DO ABASTECIMENTO DE VEICULOS</t>
  </si>
  <si>
    <t>131-22</t>
  </si>
  <si>
    <t>LINK CARD ADMINISTRADORA DE BENEFICIOS EIRELI</t>
  </si>
  <si>
    <t>12.039.966/0001-11</t>
  </si>
  <si>
    <t>SERVICOS DE GERENCIAMENTO DE LIMPEZA VEICULAR.</t>
  </si>
  <si>
    <t>128-21</t>
  </si>
  <si>
    <t>SERVICO FEDERAL DE PROCESSAMENTO DE DADOS - SERPRO</t>
  </si>
  <si>
    <t>33.683.111/0001-07</t>
  </si>
  <si>
    <t>169-21</t>
  </si>
  <si>
    <t>SUPERINTENDENCIA DE LIMPEZA URBANA</t>
  </si>
  <si>
    <t>16.673.998/0001-25</t>
  </si>
  <si>
    <t>SERVICO EXTRAORDINARIO DE COLETA E TRANSPORTE DE RESIDUOS SOLIDOS DA PGJ</t>
  </si>
  <si>
    <t>016-23</t>
  </si>
  <si>
    <t>SENDPAX VIAGENS LTDA</t>
  </si>
  <si>
    <t>18.016.280/0001-91</t>
  </si>
  <si>
    <t>AGENCIAMENTO DE VIAGENS</t>
  </si>
  <si>
    <t>006-23</t>
  </si>
  <si>
    <t>GARTNER DO BRASIL SERVICOS DE PESQUISAS LTDA</t>
  </si>
  <si>
    <t>02.593.165/0001-40</t>
  </si>
  <si>
    <t>SERVICOS DE PESQUISA E ACONSELHAMENTO EM TECNOLOGIA DA INFORMACAO</t>
  </si>
  <si>
    <t>STEFANINI CONSULTORIA E ASSESSORIA EM INFORMATICA S.A.</t>
  </si>
  <si>
    <t>58.069.360/0001-20</t>
  </si>
  <si>
    <t>SERVICOS PRESENCIAIS (FIELD SERVICE) DE TI</t>
  </si>
  <si>
    <t>116-22</t>
  </si>
  <si>
    <t>UNIDATA AUTOMACAO LTDA</t>
  </si>
  <si>
    <t>26.179.697/0001-01</t>
  </si>
  <si>
    <t>SERVICO DE GERENCIAMENTO DO ABASTECIMENTO DA FROTA.</t>
  </si>
  <si>
    <t>027-19</t>
  </si>
  <si>
    <t>PORTO SEGURO CIA DE SEGUROS GERAIS</t>
  </si>
  <si>
    <t>61.198.164/0001-60</t>
  </si>
  <si>
    <t>SEGURO VEICULAR</t>
  </si>
  <si>
    <t>134-18</t>
  </si>
  <si>
    <t>10.573.068/0001-13</t>
  </si>
  <si>
    <t>SERVICOS DE TECNOLOGIA DA INFORMACAO</t>
  </si>
  <si>
    <t>213-20</t>
  </si>
  <si>
    <t>EPHATA PRODUCOES LTDA -EPP</t>
  </si>
  <si>
    <t>206-22</t>
  </si>
  <si>
    <t>COOPERATIVA MISTA DE TRANSPORTE DE PASSAGEIROS EM TAXI DE BELO HORIZONTE</t>
  </si>
  <si>
    <t>25.298.969/0001-11</t>
  </si>
  <si>
    <t>203-22</t>
  </si>
  <si>
    <t>SERVICOS DE MINISTRACAO DE CURSO DE CAPACITACAO E TREINAMENTO DE PESSOAL EM AREA OPERACIONAL</t>
  </si>
  <si>
    <t>PRESTACAO DE SERVICOS DE JARDINAGEM E PAISAGISMO.</t>
  </si>
  <si>
    <t>BTT TELECOMUNICACOES S.A</t>
  </si>
  <si>
    <t>39.565.567/0001-40</t>
  </si>
  <si>
    <t>SERVICO DE LANCAMENTO DE FIBRA OPTICA INTERNA</t>
  </si>
  <si>
    <t>189-22</t>
  </si>
  <si>
    <t>129-20</t>
  </si>
  <si>
    <t>INFO DIRECT COMERCIAL LTDA - ME</t>
  </si>
  <si>
    <t>12.959.463/0001-64</t>
  </si>
  <si>
    <t>SERVICOS DE CONFECCAO DE CARIMBOS DIVERSOS</t>
  </si>
  <si>
    <t>129-22</t>
  </si>
  <si>
    <t>LG INFORMATICA S/A</t>
  </si>
  <si>
    <t>01.468.594/0001-22</t>
  </si>
  <si>
    <t>ATUALIZACAO VERSAO SOFTWARE RECURSOS HUMANOS E PAGAMENTO</t>
  </si>
  <si>
    <t>227-18</t>
  </si>
  <si>
    <t>053-23</t>
  </si>
  <si>
    <t>MG ESCAL LTDA - ME</t>
  </si>
  <si>
    <t>14.111.321/0001-78</t>
  </si>
  <si>
    <t>SERVICOS MANUTENCAO ELEVADORES E PLATAFORMAS</t>
  </si>
  <si>
    <t>146-19</t>
  </si>
  <si>
    <t>SETEMBRO</t>
  </si>
  <si>
    <t>19.16.2481.0116115/2023-50</t>
  </si>
  <si>
    <t>mpmg_nota_fiscal_297-2023_unid_1091_contrato_109-19</t>
  </si>
  <si>
    <t>notas_fiscais/prestacao_de_servicos/2023/09/</t>
  </si>
  <si>
    <t>19.16.1216.0116296/2023-73</t>
  </si>
  <si>
    <t>mpmg_nota_fiscal_2026-2023_unid_1091_contrato_170-20</t>
  </si>
  <si>
    <t>mpmg_nota_fiscal_2027-2023_unid_1091_contrato_170-20</t>
  </si>
  <si>
    <t>mpmg_nota_fiscal_2028-2023_unid_1091_contrato_170-20</t>
  </si>
  <si>
    <t>19.16.3913.0116910/2023-76</t>
  </si>
  <si>
    <t>FRONT ESTRUTURAS EIRELI</t>
  </si>
  <si>
    <t>12.219.645/0001-07</t>
  </si>
  <si>
    <t>LOCACAO E MANUTENCAO DE EMPILHADEIRA</t>
  </si>
  <si>
    <t>138-22</t>
  </si>
  <si>
    <t>mpmg_nota_fiscal_2250-2023_unid_1091_contrato_138-22</t>
  </si>
  <si>
    <t>19.16.3913.0116946/2023-74</t>
  </si>
  <si>
    <t>mpmg_nota_fiscal_2309-2023_unid_1091_contrato_138-22</t>
  </si>
  <si>
    <t>19.16.5706.0116359/2023-86</t>
  </si>
  <si>
    <t>RPASN</t>
  </si>
  <si>
    <t>mpmg_nota_fiscal_RPASN-2023_unid_1091_contrato_119-22</t>
  </si>
  <si>
    <t>19.16.2111.0107679/2023-87</t>
  </si>
  <si>
    <t>JOSE OSWALDO QUARTIM BARBOSA</t>
  </si>
  <si>
    <t>14503978/0001-80</t>
  </si>
  <si>
    <t xml:space="preserve">MANUTENCAO DE RADIO ONLINE COORPORATIVA </t>
  </si>
  <si>
    <t>198-22</t>
  </si>
  <si>
    <t>mpmg_nota_fiscal_1206-2023_unid_1091_contrato_198-22</t>
  </si>
  <si>
    <t>19.16.2481.0116028/2023-71</t>
  </si>
  <si>
    <t>mpmg_nota_fiscal_555-2023_unid_1091_contrato_075-22</t>
  </si>
  <si>
    <t>mpmg_nota_fiscal_533-2023_unid_1091_contrato_075-22</t>
  </si>
  <si>
    <t>mpmg_nota_fiscal_534-2023_unid_1091_contrato_075-22</t>
  </si>
  <si>
    <t>mpmg_nota_fiscal_535-2023_unid_1091_contrato_075-22</t>
  </si>
  <si>
    <t>19.16.0348.0117319/2023-22</t>
  </si>
  <si>
    <t>RPA10</t>
  </si>
  <si>
    <t>mpmg_nota_fiscal_RPA10-2023_unid_1091_contrato_179-22</t>
  </si>
  <si>
    <t>19.16.1693.0117445/2023-16</t>
  </si>
  <si>
    <t>ACACIO TORQUATO FILHO</t>
  </si>
  <si>
    <t>494.402.416-91</t>
  </si>
  <si>
    <t>RPA05</t>
  </si>
  <si>
    <t>mpmg_nota_fiscal_RPA05-2023_unid_1091_contrato_053-23</t>
  </si>
  <si>
    <t>19.16.3685.0116505/2023-75</t>
  </si>
  <si>
    <t>GENTE SEGURADORA S.A.</t>
  </si>
  <si>
    <t>90.180.605/0001-02</t>
  </si>
  <si>
    <t>SEGURO DE VIDA ESTAGIARIOS</t>
  </si>
  <si>
    <t>182216818765</t>
  </si>
  <si>
    <t>176-18</t>
  </si>
  <si>
    <t>mpmg_nota_fiscal_182216818765-2023_unid_1091_contrato_176-18</t>
  </si>
  <si>
    <t>19.16.3907.0116424/2023-96</t>
  </si>
  <si>
    <t>mpmg_nota_fiscal_1015-2023_unid_1091_contrato_137-22</t>
  </si>
  <si>
    <t>19.16.2481.0116527/2023-81</t>
  </si>
  <si>
    <t>mpmg_nota_fiscal_305-2023_unid_1091_contrato_073-20</t>
  </si>
  <si>
    <t>19.16.1511.0116353/2023-26</t>
  </si>
  <si>
    <t>RPA09</t>
  </si>
  <si>
    <t>mpmg_nota_fiscal_RPA09-2023_unid_1091_contrato_028-23</t>
  </si>
  <si>
    <t>19.16.2107.0116618/2023-33</t>
  </si>
  <si>
    <t>mpmg_nota_fiscal_789-2023_unid_1091_contrato_178-19</t>
  </si>
  <si>
    <t>19.16.0019.0117127/2023-53</t>
  </si>
  <si>
    <t>RENATA ROVINA</t>
  </si>
  <si>
    <t>16.894.119/0001-95</t>
  </si>
  <si>
    <t>SUBSCRICAO DE LICENCA EFD-REINF</t>
  </si>
  <si>
    <t>073-23</t>
  </si>
  <si>
    <t>mpmg_nota_fiscal_408-2023_unid_1091_contrato_073-23</t>
  </si>
  <si>
    <t>19.16.1216.0116585/2023-30</t>
  </si>
  <si>
    <t>mpmg_nota_fiscal_3233869-2023_unid_1091_contrato_189-22</t>
  </si>
  <si>
    <t>19.16.2481.0117944/2023-40</t>
  </si>
  <si>
    <t>5456</t>
  </si>
  <si>
    <t>mpmg_nota_fiscal_5456-2023_unid_1091_contrato_108-19</t>
  </si>
  <si>
    <t>19.16.2156.0118179/2023-25</t>
  </si>
  <si>
    <t>SERVICO DE CADASTRO COMPARTILHADO RECEITA FEDERAL</t>
  </si>
  <si>
    <t>204-22</t>
  </si>
  <si>
    <t>mpmg_nota_fiscal_127023-2023_unid_1091_contrato_204-22</t>
  </si>
  <si>
    <t>19.16.2481.0116395/2023-56</t>
  </si>
  <si>
    <t xml:space="preserve">PLANEAR ENGENHARIA DE AR CONDICIONADO LTDA </t>
  </si>
  <si>
    <t>mpmg_nota_fiscal_1797-2023_unid_1091_contrato_109-22</t>
  </si>
  <si>
    <t>19.16.3907.0116682/2023-17</t>
  </si>
  <si>
    <t>mpmg_nota_fiscal_719-2023_unid_1091_contrato_043-23</t>
  </si>
  <si>
    <t>19.16.1786.0116354/2023-45</t>
  </si>
  <si>
    <t>24582</t>
  </si>
  <si>
    <t>mpmg_nota_fiscal_24582-2023_unid_1091_contrato_145-19</t>
  </si>
  <si>
    <t>19.16.1216.0118675/2023-54</t>
  </si>
  <si>
    <t>mpmg_nota_fiscal_639-2023_unid_1091_contrato_069-19</t>
  </si>
  <si>
    <t>19.16.3891.0118952/2023-77</t>
  </si>
  <si>
    <t>mpmg_nota_fiscal_249-2023_unid_1091_contrato_179-19</t>
  </si>
  <si>
    <t>19.16.2431.0117702/2023-49</t>
  </si>
  <si>
    <t>EFICACIA PROJETOS E CONSULTORIA LTDA</t>
  </si>
  <si>
    <t>06.301.115/0001-00</t>
  </si>
  <si>
    <t>032-19</t>
  </si>
  <si>
    <t>mpmg_nota_fiscal_38-2023_unid_1091_contrato_032-19</t>
  </si>
  <si>
    <t>19.16.1143.0118792/2023-27</t>
  </si>
  <si>
    <t>002-20</t>
  </si>
  <si>
    <t>mpmg_nota_fiscal_470-2023_unid_1091_contrato_002-20</t>
  </si>
  <si>
    <t>19.16.0932.0117857/2023-16</t>
  </si>
  <si>
    <t>mpmg_nota_fiscal_8394-2023_unid_1091_contrato_069-20</t>
  </si>
  <si>
    <t>19.16.3896.0117585/2023-51</t>
  </si>
  <si>
    <t>ARTMIDIA PUBLICACOES LTDA</t>
  </si>
  <si>
    <t>42.780.866/0001-02</t>
  </si>
  <si>
    <t>SERVICOS DE PUBLICACAO DE AVISOS DE LICITACAO E AFINS, EM JORNAL.</t>
  </si>
  <si>
    <t>115-22</t>
  </si>
  <si>
    <t>mpmg_nota_fiscal_788-2023_unid_1091_contrato_115-22</t>
  </si>
  <si>
    <t>19.16.1762.0117654/2023-31</t>
  </si>
  <si>
    <t>RPA20</t>
  </si>
  <si>
    <t>mpmg_nota_fiscal_RPA20-2023_unid_1091_contrato_027-23</t>
  </si>
  <si>
    <t>19.16.1379.0118299/2023-98</t>
  </si>
  <si>
    <t>mpmg_nota_fiscal_6-2023_unid_1091_contrato_019-23</t>
  </si>
  <si>
    <t>19.16.1905.0118372/2023-34</t>
  </si>
  <si>
    <t>mpmg_nota_fiscal_8392-2023_unid_1091_contrato_069-20</t>
  </si>
  <si>
    <t>19.16.3914.0116340/2023-28</t>
  </si>
  <si>
    <t>AACP SERVICO AMBIENTAL EIRELI</t>
  </si>
  <si>
    <t>25.361.124/0001-23</t>
  </si>
  <si>
    <t>SERVICOS DE DEDETIZACAO</t>
  </si>
  <si>
    <t>154-21</t>
  </si>
  <si>
    <t>mpmg_nota_fiscal_5690-2023_unid_1091_contrato_154-21</t>
  </si>
  <si>
    <t>19.16.3907.0118319/2023-50</t>
  </si>
  <si>
    <t>mpmg_nota_fiscal_2173-2023_unid_1091_contrato_203-22</t>
  </si>
  <si>
    <t>19.16.1216.0118074/2023-82</t>
  </si>
  <si>
    <t>178-18</t>
  </si>
  <si>
    <t>mpmg_nota_fiscal_1470-2023_unid_1091_contrato_178-18</t>
  </si>
  <si>
    <t>19.16.2157.0118982/2023-57</t>
  </si>
  <si>
    <t>mpmg_nota_fiscal_594368-2023_unid_1091_contrato_107-21</t>
  </si>
  <si>
    <t>19.16.3913.0117553/2023-78</t>
  </si>
  <si>
    <t>mpmg_nota_fiscal_2324-2023_unid_1091_contrato_138-22</t>
  </si>
  <si>
    <t>19.16.3913.0117552/2023-08</t>
  </si>
  <si>
    <t>mpmg_nota_fiscal_2314-2023_unid_1091_contrato_138-22</t>
  </si>
  <si>
    <t>19.16.3907.0118714/2023-55</t>
  </si>
  <si>
    <t>mpmg_nota_fiscal_1171-2023_unid_1091_contrato_027-19</t>
  </si>
  <si>
    <t>19.16.2481.0119395/2023-51</t>
  </si>
  <si>
    <t>ROCKET-TEC SISTEMAS ELETRONICOS LTDA</t>
  </si>
  <si>
    <t>01.645.392/0001-09</t>
  </si>
  <si>
    <t>MANUTENCAO SERVICOS SERRALHERIA</t>
  </si>
  <si>
    <t>074-21</t>
  </si>
  <si>
    <t>mpmg_nota_fiscal_385-2023_unid_1091_contrato_074-21</t>
  </si>
  <si>
    <t>19.16.3708.0119994/2023-05</t>
  </si>
  <si>
    <t>FLAVIA MARIA DE CAMPOS VIVALDI</t>
  </si>
  <si>
    <t>36.514.641/0001-01</t>
  </si>
  <si>
    <t>PC194-23</t>
  </si>
  <si>
    <t>mpmg_nota_fiscal_100000028-2023_unid_1091_contrato_PC194-23</t>
  </si>
  <si>
    <t>19.16.2304.0117961/2023-05</t>
  </si>
  <si>
    <t>168-2018</t>
  </si>
  <si>
    <t>mpmg_nota_fiscal_25-2023_unid_1091_contrato_168-2018</t>
  </si>
  <si>
    <t>19.16.1909.0117456/2023-68</t>
  </si>
  <si>
    <t>24704</t>
  </si>
  <si>
    <t>mpmg_nota_fiscal_24704-2023_unid_1091_contrato_145-19</t>
  </si>
  <si>
    <t>19.16.0944.0119941/2023-22</t>
  </si>
  <si>
    <t>ESMARTY ESPECIALISTA EM MANUTENCAO DE ELEVADORES LTDA - MANUTENÇÃO IRA PARA IPATINGA - SEDE MONTES CLAROS DESATIVADA</t>
  </si>
  <si>
    <t>mpmg_nota_fiscal_1922-2023_unid_1091_contrato_109-21</t>
  </si>
  <si>
    <t>19.16.2481.0119488/2023-62</t>
  </si>
  <si>
    <t>mpmg_nota_fiscal_113-2023_unid_1091_contrato_129-20</t>
  </si>
  <si>
    <t>19.16.0941.0120299/2023-04</t>
  </si>
  <si>
    <t>RPA66</t>
  </si>
  <si>
    <t>mpmg_nota_fiscal_RPA66-2023_unid_1091_contrato_064-23</t>
  </si>
  <si>
    <t>19.16.2107.0119672/2023-25</t>
  </si>
  <si>
    <t>mpmg_nota_fiscal_93-2023_unid_1091_contrato_179-19</t>
  </si>
  <si>
    <t>19.16.2107.0120458/2023-46</t>
  </si>
  <si>
    <t>mpmg_nota_fiscal_297-2023_unid_1091_contrato_062-21</t>
  </si>
  <si>
    <t>19.16.3907.0118273/2023-31</t>
  </si>
  <si>
    <t>mpmg_nota_fiscal_41852-2023_unid_1091_contrato_017-23</t>
  </si>
  <si>
    <t>19.16.3708.0117937/2023-60</t>
  </si>
  <si>
    <t>FUNDAÇÃO JOÃO PINHEIRO</t>
  </si>
  <si>
    <t>17.464.652/0001-80</t>
  </si>
  <si>
    <t>198-23</t>
  </si>
  <si>
    <t>mpmg_nota_fiscal_75-2023_unid_1091_contrato_198-23</t>
  </si>
  <si>
    <t>19.16.2160.0117793/2023-08</t>
  </si>
  <si>
    <t>mpmg_nota_fiscal_84141-2023_unid_1091_contrato_121-22</t>
  </si>
  <si>
    <t>19.16.0270.0117990/2023-50</t>
  </si>
  <si>
    <t>003-21</t>
  </si>
  <si>
    <t>mpmg_nota_fiscal_9953-2023_unid_1091_contrato_003-21</t>
  </si>
  <si>
    <t>19.16.3909.0118540/2023-67</t>
  </si>
  <si>
    <t>mpmg_nota_fiscal_1855693-2023_unid_1091_contrato_174-20</t>
  </si>
  <si>
    <t>19.16.0300.0118694/2023-89</t>
  </si>
  <si>
    <t>RPA17</t>
  </si>
  <si>
    <t>mpmg_nota_fiscal_RPA17-2023_unid_1091_contrato_094-22</t>
  </si>
  <si>
    <t>19.16.1697.0117786/2023-61</t>
  </si>
  <si>
    <t>mpmg_nota_fiscal_RPA05-2023_unid_1091_contrato_021-23</t>
  </si>
  <si>
    <t>19.16.0936.0116719/2023-30</t>
  </si>
  <si>
    <t>24703</t>
  </si>
  <si>
    <t>mpmg_nota_fiscal_24703-2023_unid_1091_contrato_145-19</t>
  </si>
  <si>
    <t>19.16.3891.0119043/2023-45</t>
  </si>
  <si>
    <t>140-18</t>
  </si>
  <si>
    <t>mpmg_nota_fiscal_223-2023_unid_1091_contrato_140-18</t>
  </si>
  <si>
    <t>19.16.2110.0120233/2023-62</t>
  </si>
  <si>
    <t>mpmg_nota_fiscal_47-2023_unid_1091_contrato_184-20</t>
  </si>
  <si>
    <t>19.16.3702.0120607/2023-34</t>
  </si>
  <si>
    <t>DIAS E LEONARDO ENGENHARIA LTDA</t>
  </si>
  <si>
    <t>35.185.908/0001-00</t>
  </si>
  <si>
    <t>mpmg_nota_fiscal_61-2023_unid_1091_contrato_ED.CRED.001-19</t>
  </si>
  <si>
    <t>19.16.0962.0120238/2023-75</t>
  </si>
  <si>
    <t xml:space="preserve">LUIZ OCTAVIO ZANONI - ME </t>
  </si>
  <si>
    <t>06.892.888/0001-09</t>
  </si>
  <si>
    <t>028-21</t>
  </si>
  <si>
    <t>mpmg_nota_fiscal_454-2023_unid_1091_contrato_028-21</t>
  </si>
  <si>
    <t>19.16.2178.0120644/2023-70</t>
  </si>
  <si>
    <t>HATLAS INSTITUTE - DESENVOLVIMENTO QUANTICO HUMANO LTDA -EPP</t>
  </si>
  <si>
    <t>12117870/0001-24</t>
  </si>
  <si>
    <t>PC214-23</t>
  </si>
  <si>
    <t>mpmg_nota_fiscal_162-2023_unid_1091_contrato_PC214-23</t>
  </si>
  <si>
    <t>19.16.3907.0116449/2023-03</t>
  </si>
  <si>
    <t>mpmg_nota_fiscal_1815504-2023_unid_1091_contrato_131-22</t>
  </si>
  <si>
    <t>19.16.2178.0120608/2023-72</t>
  </si>
  <si>
    <t>SERVICO PROID - IDENTIDADE NACIONAL</t>
  </si>
  <si>
    <t>154-20</t>
  </si>
  <si>
    <t>mpmg_nota_fiscal_127445-2023_unid_1091_contrato_154-20</t>
  </si>
  <si>
    <t>19.16.3914.0118575/2023-17</t>
  </si>
  <si>
    <t>MARILIA DE DIRCEU INDUSTRIA E COMERCIO DE ALIMENTOS LTDA - EPP</t>
  </si>
  <si>
    <t>07.531.898/0001-73</t>
  </si>
  <si>
    <t>103-23</t>
  </si>
  <si>
    <t>mpmg_nota_fiscal_40306-2023_unid_1091_contrato_103-23</t>
  </si>
  <si>
    <t>19.16.3702.0120628/2023-49</t>
  </si>
  <si>
    <t>GEOVANY HENRIQUE MOREIRA ASSUNÇÃO</t>
  </si>
  <si>
    <t>117.450.846-90</t>
  </si>
  <si>
    <t>mpmg_nota_fiscal_412115-2023_unid_1091_contrato_ED.CRED.001-19</t>
  </si>
  <si>
    <t>19.16.0478.0119081/2023-65</t>
  </si>
  <si>
    <t>mpmg_nota_fiscal_RPA17-2023_unid_1091_contrato_040-23</t>
  </si>
  <si>
    <t>19.16.3909.0119248/2023-60</t>
  </si>
  <si>
    <t>mpmg_nota_fiscal_191-2023_unid_1091_contrato_146-22</t>
  </si>
  <si>
    <t>19.16.1216.0118202/2023-21</t>
  </si>
  <si>
    <t>AX4B SISTEMAS DE INFORMATICA LTDA</t>
  </si>
  <si>
    <t>22.233.581/0001-44</t>
  </si>
  <si>
    <t>SUBSCRICAO LICENCAS DE USO DE SOFTWARES DE BACKUP E RECUPERACAO</t>
  </si>
  <si>
    <t>210-20</t>
  </si>
  <si>
    <t>mpmg_nota_fiscal_14692-2023_unid_1091_contrato_210-20</t>
  </si>
  <si>
    <t>19.16.2156.0118418/2023-71</t>
  </si>
  <si>
    <t>mpmg_nota_fiscal_224-2023_unid_1091_contrato_196-19</t>
  </si>
  <si>
    <t>19.16.2107.0119728/2023-65</t>
  </si>
  <si>
    <t>LORENA LUIZA COSTA ROSA NOGUEIRA</t>
  </si>
  <si>
    <t>138.372.868-27</t>
  </si>
  <si>
    <t>CT086-13</t>
  </si>
  <si>
    <t>mpmg_nota_fiscal_RPASN-2023_unid_1091_contrato_CT086-13</t>
  </si>
  <si>
    <t>19.16.2481.0119649/2023-80</t>
  </si>
  <si>
    <t>mpmg_nota_fiscal_140-2023_unid_1091_contrato_PC185-22</t>
  </si>
  <si>
    <t>19.16.3914.0122035/2023-08</t>
  </si>
  <si>
    <t>2323002294388</t>
  </si>
  <si>
    <t>mpmg_nota_fiscal_2323002294388-2023_unid_1091_contrato_016-23</t>
  </si>
  <si>
    <t>19.16.2481.0119579/2023-30</t>
  </si>
  <si>
    <t>mpmg_nota_fiscal_114-2023_unid_1091_contrato_170-19</t>
  </si>
  <si>
    <t>19.16.1087.0118485/2023-38</t>
  </si>
  <si>
    <t>mpmg_nota_fiscal_45886-2023_unid_1091_contrato_009-23</t>
  </si>
  <si>
    <t>19.16.3708.0122062/2023-41</t>
  </si>
  <si>
    <t>UBUNTU EDUCACAO BR LTDA</t>
  </si>
  <si>
    <t>29.320.577/0001-62</t>
  </si>
  <si>
    <t>PC197-23</t>
  </si>
  <si>
    <t>mpmg_nota_fiscal_244-2023_unid_1091_contrato_PC197-23</t>
  </si>
  <si>
    <t>19.16.1937.0120665/2023-14</t>
  </si>
  <si>
    <t>mpmg_nota_fiscal_81-2023_unid_1091_contrato_109-18</t>
  </si>
  <si>
    <t>19.16.2304.0122398/2023-98</t>
  </si>
  <si>
    <t>mpmg_nota_fiscal_1532-2023_unid_1091_contrato_182-18</t>
  </si>
  <si>
    <t>19.16.0506.0122193/2023-11</t>
  </si>
  <si>
    <t>516</t>
  </si>
  <si>
    <t>mpmg_nota_fiscal_516-2023_unid_1091_contrato_146-19</t>
  </si>
  <si>
    <t>19.16.2107.0121010/2023-80</t>
  </si>
  <si>
    <t xml:space="preserve">	FUNDACAO TV MINAS CULTURAL E EDUCATIVA</t>
  </si>
  <si>
    <t>21.229.281/0001-29</t>
  </si>
  <si>
    <t>2101306790096</t>
  </si>
  <si>
    <t>015-23</t>
  </si>
  <si>
    <t>mpmg_nota_fiscal_2101306790096-2023_unid_1091_contrato_015-23</t>
  </si>
  <si>
    <t>19.16.0569.0121950/2023-98</t>
  </si>
  <si>
    <t>ALUIZIO DA SILVA NEIVA</t>
  </si>
  <si>
    <t>338.068.376-00</t>
  </si>
  <si>
    <t>SERVICO DE TAXI</t>
  </si>
  <si>
    <t>011-22</t>
  </si>
  <si>
    <t>mpmg_nota_fiscal_RPA09-2023_unid_1091_contrato_011-22</t>
  </si>
  <si>
    <t>19.16.3896.0121694/2023-76</t>
  </si>
  <si>
    <t>mpmg_nota_fiscal_831-2023_unid_1091_contrato_115-22</t>
  </si>
  <si>
    <t>19.16.3896.0122419/2023-95</t>
  </si>
  <si>
    <t>NP TREINAMENTOS E CURSOS LTDA_x000D_</t>
  </si>
  <si>
    <t>20.129.563/0001-91</t>
  </si>
  <si>
    <t>SOLUCAO TECNOLOGICA BANCO DE PRECOS - VERSAO PLUS</t>
  </si>
  <si>
    <t>154-22</t>
  </si>
  <si>
    <t>mpmg_nota_fiscal_11307-2023_unid_1091_contrato_154-22</t>
  </si>
  <si>
    <t>19.16.1758.0116793/2023-58</t>
  </si>
  <si>
    <t>161-21</t>
  </si>
  <si>
    <t>mpmg_nota_fiscal_1863-2023_unid_1091_contrato_161-21</t>
  </si>
  <si>
    <t>19.16.3708.0120076/2023-22</t>
  </si>
  <si>
    <t>KEPLER VIAGENS, EVENTOS E TURISMO EIRELI</t>
  </si>
  <si>
    <t>07.132.995/0001-93</t>
  </si>
  <si>
    <t>SERVICO DE HOSPEDAGEM</t>
  </si>
  <si>
    <t>042-21</t>
  </si>
  <si>
    <t>mpmg_nota_fiscal_588-2023_unid_1091_contrato_042-21</t>
  </si>
  <si>
    <t>19.16.2480.0122791/2023-39</t>
  </si>
  <si>
    <t>A &amp; R COMERCIO E SERVICOS LTDA</t>
  </si>
  <si>
    <t>13.050.599/0001-10</t>
  </si>
  <si>
    <t>SERVICOS DIVERSOS - CIVIL, HIDRAULICA, ELETRICA E AFINS</t>
  </si>
  <si>
    <t>082-23</t>
  </si>
  <si>
    <t>mpmg_nota_fiscal_1239-2023_unid_1091_contrato_082-23</t>
  </si>
  <si>
    <t>19.16.0941.0120427/2023-40</t>
  </si>
  <si>
    <t>mpmg_nota_fiscal_28-2023_unid_1091_contrato_041-23</t>
  </si>
  <si>
    <t>19.16.3896.0122740/2023-61</t>
  </si>
  <si>
    <t>mpmg_nota_fiscal_794-2023_unid_1091_contrato_115-22</t>
  </si>
  <si>
    <t>19.16.2156.0118289/2023-62</t>
  </si>
  <si>
    <t>TO BRASIL CONSULTORIA EM TECNOLOGIA DA INFORMAÇÃO LTDA</t>
  </si>
  <si>
    <t>mpmg_nota_fiscal_2483-2023_unid_1091_contrato_213-20</t>
  </si>
  <si>
    <t>19.16.3702.0123349/2023-11</t>
  </si>
  <si>
    <t>OFICIAL ENGENHARIA LTDA ME_x000D_</t>
  </si>
  <si>
    <t>21.566.560/0001-88</t>
  </si>
  <si>
    <t>mpmg_nota_fiscal_219-2023_unid_1091_contrato_ED.CRED.001-19</t>
  </si>
  <si>
    <t>19.16.3686.0120587/2023-38</t>
  </si>
  <si>
    <t>mpmg_nota_fiscal_9659-2023_unid_1091_contrato_118-22</t>
  </si>
  <si>
    <t>19.16.3702.0121702/2023-54</t>
  </si>
  <si>
    <t>MEGHY SILVA MARQUES ENGENHARIA</t>
  </si>
  <si>
    <t>33.249.306/0001-35</t>
  </si>
  <si>
    <t>mpmg_nota_fiscal_45-2023_unid_1091_contrato_ED.CRED.001-19</t>
  </si>
  <si>
    <t>19.16.2481.0122844/2023-48</t>
  </si>
  <si>
    <t>mpmg_nota_fiscal_19-2023_unid_1091_contrato_084-23</t>
  </si>
  <si>
    <t>19.16.3913.0120688/2023-17</t>
  </si>
  <si>
    <t>SUPER URGENTE TRANSPORTE AEREO E RODOVIARIO LTDA</t>
  </si>
  <si>
    <t>13.642.117/0001-10</t>
  </si>
  <si>
    <t>094-23</t>
  </si>
  <si>
    <t>mpmg_nota_fiscal_12-2023_unid_1091_contrato_094-23</t>
  </si>
  <si>
    <t>19.16.1216.0124778/2023-76</t>
  </si>
  <si>
    <t>PRODEMGE - COMPANHIA DE TECNOLOGIA DA INFORMAÇÃO DO ESTADO DE MINAS GERAIS</t>
  </si>
  <si>
    <t>mpmg_nota_fiscal_5546-2023_unid_1091_contrato_090-20</t>
  </si>
  <si>
    <t>19.16.1216.0124740/2023-35</t>
  </si>
  <si>
    <t>mpmg_nota_fiscal_5552-2023_unid_1091_contrato_096-21</t>
  </si>
  <si>
    <t>mpmg_nota_fiscal_5555-2023_unid_1091_contrato_096-21</t>
  </si>
  <si>
    <t>19.16.3708.0123865/2023-54</t>
  </si>
  <si>
    <t>FAGANELLO - COMUNICACOES LTDA</t>
  </si>
  <si>
    <t>00639143/0001-48</t>
  </si>
  <si>
    <t xml:space="preserve"> CURSO "ACESSIBILIDADE AUDIOVISUAL"</t>
  </si>
  <si>
    <t>mpmg_nota_fiscal_320-2023_unid_1091_contrato_040-23</t>
  </si>
  <si>
    <t>19.16.0478.0123873/2023-79</t>
  </si>
  <si>
    <t>mpmg_nota_fiscal_525-2023_unid_1091_contrato_002-20</t>
  </si>
  <si>
    <t>19.16.2107.0125144/2023-12</t>
  </si>
  <si>
    <t>GRIFFO PRODUÇÕES LTDA</t>
  </si>
  <si>
    <t>43.791.125/0001-90</t>
  </si>
  <si>
    <t>SERVICO DE CONSULTORIA NA AREA DE COMUNICACAO</t>
  </si>
  <si>
    <t>SIAD9393472</t>
  </si>
  <si>
    <t>mpmg_nota_fiscal_18-2023_unid_1091_contrato_SIAD9393472</t>
  </si>
  <si>
    <t>19.16.3909.0123405/2023-50</t>
  </si>
  <si>
    <t>mpmg_nota_fiscal_457-2023_unid_1091_contrato_006-23</t>
  </si>
  <si>
    <t>19.16.3896.0125046/2023-73</t>
  </si>
  <si>
    <t>mpmg_nota_fiscal_845-2023_unid_1091_contrato_115-22</t>
  </si>
  <si>
    <t>19.16.4215.0124205/2023-50</t>
  </si>
  <si>
    <t>mpmg_nota_fiscal_1935-2023_unid_1091_contrato_169-21</t>
  </si>
  <si>
    <t>19.16.0924.0124886/2023-85</t>
  </si>
  <si>
    <t>JOSE FLAVIANO VIEIRA</t>
  </si>
  <si>
    <t>893.483.386-68</t>
  </si>
  <si>
    <t>082-21</t>
  </si>
  <si>
    <t>mpmg_nota_fiscal_RPA10-2023_unid_1091_contrato_082-21</t>
  </si>
  <si>
    <t>19.16.2177.0125229/2023-62</t>
  </si>
  <si>
    <t>mpmg_nota_fiscal_147662-2023_unid_1091_contrato_227-18</t>
  </si>
  <si>
    <t>19.16.1905.0124457/2023-57</t>
  </si>
  <si>
    <t>GILSON GERALDO DE PAIVA</t>
  </si>
  <si>
    <t>927.175.006/34</t>
  </si>
  <si>
    <t>MANUTENCAO JARDIM</t>
  </si>
  <si>
    <t>048-23</t>
  </si>
  <si>
    <t>mpmg_nota_fiscal_RPA05-2023_unid_1091_contrato_048-23</t>
  </si>
  <si>
    <t>19.16.3914.0125466/2023-06</t>
  </si>
  <si>
    <t>mpmg_nota_fiscal_148-2023_unid_1091_contrato_129-22</t>
  </si>
  <si>
    <t>19.16.2481.0125368/2023-91</t>
  </si>
  <si>
    <t>mpmg_nota_fiscal_20-2023_unid_1091_contrato_084-23</t>
  </si>
  <si>
    <t>19.16.1762.0125437/2023-89</t>
  </si>
  <si>
    <t>RPA11</t>
  </si>
  <si>
    <t>mpmg_nota_fiscal_RPA11-2023_unid_1091_contrato_170-21</t>
  </si>
  <si>
    <t>19.16.2304.0125412/2023-06</t>
  </si>
  <si>
    <t>178-22</t>
  </si>
  <si>
    <t>mpmg_nota_fiscal_1576-2023_unid_1091_contrato_178-22</t>
  </si>
  <si>
    <t>19.16.0273.0125781/2023-41</t>
  </si>
  <si>
    <t>OFTALMOCLINICA BELO HORIZONTE SOCIEDADE LIMITADA</t>
  </si>
  <si>
    <t>01.872.792/0001-57</t>
  </si>
  <si>
    <t>REALIZACAO DE EXAME MEDICO PERICIAL</t>
  </si>
  <si>
    <t>172-22</t>
  </si>
  <si>
    <t>mpmg_nota_fiscal_1303-2023_unid_1091_contrato_172-22</t>
  </si>
  <si>
    <t>19.16.3914.0122649/2023-17</t>
  </si>
  <si>
    <t>BIOPRAGAS CONTROLE DE VETORES E PRAGAS URBANAS LTDA -ME</t>
  </si>
  <si>
    <t>09.631.641/0001-19</t>
  </si>
  <si>
    <t>155-21</t>
  </si>
  <si>
    <t>mpmg_nota_fiscal_960-2023_unid_1091_contrato_155-21</t>
  </si>
  <si>
    <t>19.16.0924.0125036/2023-12</t>
  </si>
  <si>
    <t>HU CONSERVACAO DE ELEVADORES LTDA - ME - ATENÇÃO PARA ALTERAREM O FORMULÁRIO COM ITENS E VALORES CORRETOS. BASE CONSELHEIRO LAFAIETE</t>
  </si>
  <si>
    <t>mpmg_nota_fiscal_8390-2023_unid_1091_contrato_069-20</t>
  </si>
  <si>
    <t>19.16.3907.0116457/2023-78</t>
  </si>
  <si>
    <t>mpmg_nota_fiscal_1007023-2023_unid_1091_contrato_128-21</t>
  </si>
  <si>
    <t>mpmg_nota_fiscal_1007024-2023_unid_1091_contrato_128-21</t>
  </si>
  <si>
    <t>19.16.3909.0117596/2023-44</t>
  </si>
  <si>
    <t>mpmg_nota_fiscal_424-2023_unid_1091_contrato_006-23</t>
  </si>
  <si>
    <t>425</t>
  </si>
  <si>
    <t>mpmg_nota_fiscal_425-2023_unid_1091_contrato_006-23</t>
  </si>
  <si>
    <t>18.016.280/0001/91</t>
  </si>
  <si>
    <t>mpmg_nota_fiscal_426-2023_unid_1091_contrato_006-23</t>
  </si>
  <si>
    <t>19.16.3903.0122714/2023-76</t>
  </si>
  <si>
    <t>QLOG CONSULTORIA E ASSOCIADOS LTDA</t>
  </si>
  <si>
    <t>04.372.600/0001-31</t>
  </si>
  <si>
    <t xml:space="preserve">SERVICO DE CONSULTORIA ESPECIALIZADA EM LOGISTICA </t>
  </si>
  <si>
    <t>163-21</t>
  </si>
  <si>
    <t>mpmg_nota_fiscal_49-2023_unid_1091_contrato_163-21</t>
  </si>
  <si>
    <t>19.16.3907.0122178/2023-35</t>
  </si>
  <si>
    <t>mpmg_nota_fiscal_43946729-2023_unid_1091_contrato_091-19</t>
  </si>
  <si>
    <t>19.16.3907.0122784/2023-66</t>
  </si>
  <si>
    <t>mpmg_nota_fiscal_1830821-2023_unid_1091_contrato_131-22</t>
  </si>
  <si>
    <t>19.16.2107.0122520/2023-50</t>
  </si>
  <si>
    <t>19.814.481/0001/05</t>
  </si>
  <si>
    <t>mpmg_nota_fiscal_120-2023_unid_1091_contrato_142-21</t>
  </si>
  <si>
    <t>19.16.0270.0122910/2023-03</t>
  </si>
  <si>
    <t>mpmg_nota_fiscal_189398-2023_unid_1091_contrato_116-22</t>
  </si>
  <si>
    <t>19.16.1668.0110393/2023-93</t>
  </si>
  <si>
    <t>LOURIVAL BATISTA DA SILVA</t>
  </si>
  <si>
    <t>044488896-96</t>
  </si>
  <si>
    <t>177-22</t>
  </si>
  <si>
    <t>mpmg_nota_fiscal_RPA05-2023_unid_1091_contrato_177-22</t>
  </si>
  <si>
    <t>19.16.0270.0124382/2023-29</t>
  </si>
  <si>
    <t>089-23</t>
  </si>
  <si>
    <t>mpmg_nota_fiscal_40116-2023_unid_1091_contrato_089-23</t>
  </si>
  <si>
    <t>19.16.3891.0126612/2023-61</t>
  </si>
  <si>
    <t>mpmg_nota_fiscal_241-2023_unid_1091_contrato_140-18</t>
  </si>
  <si>
    <t>19.16.3685.0125861/2023-51</t>
  </si>
  <si>
    <t>mpmg_nota_fiscal_91828625-2023_unid_1091_contrato_176-18</t>
  </si>
  <si>
    <t>19.16.1786.0126488/2023-64</t>
  </si>
  <si>
    <t>CLEBER ALVES DE FREITAS</t>
  </si>
  <si>
    <t>031.559.246-08</t>
  </si>
  <si>
    <t>180-20</t>
  </si>
  <si>
    <t>mpmg_nota_fiscal_RPASN-2023_unid_1091_contrato_180-20</t>
  </si>
  <si>
    <t>19.16.0921.0126144/2023-17</t>
  </si>
  <si>
    <t>24702</t>
  </si>
  <si>
    <t>mpmg_nota_fiscal_24702-2023_unid_1091_contrato_067-20</t>
  </si>
  <si>
    <t>19.16.3891.0126576/2023-63</t>
  </si>
  <si>
    <t>mpmg_nota_fiscal_225-2023_unid_1091_contrato_186-20</t>
  </si>
  <si>
    <t>mpmg_nota_fiscal_240-2023_unid_1091_contrato_186-20</t>
  </si>
  <si>
    <t>19.16.3708.0126715/2023-25</t>
  </si>
  <si>
    <t>mpmg_nota_fiscal_634-2023_unid_1091_contrato_042-21</t>
  </si>
  <si>
    <t>19.16.1216.0126170/2023-31</t>
  </si>
  <si>
    <t>mpmg_nota_fiscal_2770-2023_unid_1091_contrato_139-22</t>
  </si>
  <si>
    <t>19.16.3907.0118218/2023-61</t>
  </si>
  <si>
    <t>mpmg_nota_fiscal_86109996-2023_unid_1091_contrato_134-18</t>
  </si>
  <si>
    <t>19.16.3708.0127382/2023-58</t>
  </si>
  <si>
    <t>mpmg_nota_fiscal_642-2023_unid_1091_contrato_042-21</t>
  </si>
  <si>
    <t>19.16.6091.0125023/2023-70</t>
  </si>
  <si>
    <t>mpmg_nota_fiscal_37-2023_unid_1091_contrato_206-22</t>
  </si>
  <si>
    <t>19.16.2481.0126976/2023-34</t>
  </si>
  <si>
    <t>AMBIENTAL VET LTDA - ME</t>
  </si>
  <si>
    <t>08.859.269/0001-30</t>
  </si>
  <si>
    <t>LIMPEZA E HIGIENIZACAO CAIXAS D'AGUA</t>
  </si>
  <si>
    <t>068-19</t>
  </si>
  <si>
    <t>mpmg_nota_fiscal_336-2023_unid_1091_contrato_068-19</t>
  </si>
  <si>
    <t>19.16.3907.0127641/2023-71</t>
  </si>
  <si>
    <t>mpmg_nota_fiscal_572559-2023_unid_1091_contrato_088-21</t>
  </si>
  <si>
    <t>19.16.3708.0127973/2023-09</t>
  </si>
  <si>
    <t>mpmg_nota_fiscal_644-2023_unid_1091_contrato_042-21</t>
  </si>
  <si>
    <t>19.16.3708.0127987/2023-19</t>
  </si>
  <si>
    <t>mpmg_nota_fiscal_647-2023_unid_1091_contrato_042-21</t>
  </si>
  <si>
    <t>19.16.3708.0128568/2023-46</t>
  </si>
  <si>
    <t>ALISSON DA SILVA COSTA</t>
  </si>
  <si>
    <t>072.978.086-44</t>
  </si>
  <si>
    <t>RPA14</t>
  </si>
  <si>
    <t>004-23</t>
  </si>
  <si>
    <t>mpmg_nota_fiscal_RPA14-2023_unid_1091_contrato_004-23</t>
  </si>
  <si>
    <t>19.16.5706.0128983/2023-96</t>
  </si>
  <si>
    <t>19.16.5712.0129123/2023-09</t>
  </si>
  <si>
    <t>FABIO AUGUSTO DE AVILA PEDROSO</t>
  </si>
  <si>
    <t>077393176-75</t>
  </si>
  <si>
    <t>RPA01</t>
  </si>
  <si>
    <t>44625-23</t>
  </si>
  <si>
    <t>mpmg_nota_fiscal_RPA01-2023_unid_1091_contrato_44625-23</t>
  </si>
  <si>
    <t>19.16.1668.0128788/2023-68</t>
  </si>
  <si>
    <t>RPA06</t>
  </si>
  <si>
    <t>mpmg_nota_fiscal_RPA06-2023_unid_1091_contrato_177-22</t>
  </si>
  <si>
    <t xml:space="preserve"> SERVICO DE FORNECIMENTO DE LANCHES E MATERIAIS CORRELATOS, PARA ATENDER A EVENTOS DA PROCURADORIA-GERAL DE JUSTICA DO ESTADO DE MINAS GERAIS. </t>
  </si>
  <si>
    <t>PRESTACAO DE SERVICO - MINISTRAR CURSO EXCEL AVANCADO</t>
  </si>
  <si>
    <t xml:space="preserve">SERVICOS DE JARDINAGEM </t>
  </si>
  <si>
    <t xml:space="preserve">SERVICOS DE TRANSPORTE DE PASSAGEIROS, NA MODALIDADE DE TAXI CONVENCIONAL. </t>
  </si>
  <si>
    <t>TRABALHO NA AREA DE ENGENHARIA</t>
  </si>
  <si>
    <t>ELABORACAO DE PROJETOS EXECUTIVOS</t>
  </si>
  <si>
    <t>MANUTENCAO PREVENTIVA E CORRETIVA, COM REPOSICAO DE PECAS.</t>
  </si>
  <si>
    <t>CONTRATACAO DA EMPRESA JAZZER ACADEMY PARA MINISTRAR A PALESTRA "GERENCIANDO CONFLITOS"</t>
  </si>
  <si>
    <t>EXECUCAO DE REGISTROS VIDEOGRAFICOS PARA O MINISTERIO PUBLICO DO ESTADO DE MINAS GERAIS.</t>
  </si>
  <si>
    <t>MANUTENCAO CORRETIVA EM PORTAS DE VIDRO PIVOTANTES, EM PORTAS DE VIDRO DE CORRER E EM PORTAS AUTOMATICAS</t>
  </si>
  <si>
    <t>SERVICOS TECNICOS E ESPECIALIZADOS EM SOLUCAO DE AMBIENTE DATACENTER.</t>
  </si>
  <si>
    <t>ONTRATACAO DE PESSOA FISICA COM HABILITACAO EM FONOAUDIOLOGIA PARA ATENDIMENTO, CAPACITACAO E TREINAMENTO, DE FORMA VIRTUAL.</t>
  </si>
  <si>
    <t>PRESTACAO, SOB DEMANDA, DE SERVICOS DE TRANSPORTE DE VOLUMES CORRESPONDENTES AO FORNECIMENTO, COLETA E SUBSTITUICAO DE BENS</t>
  </si>
  <si>
    <t xml:space="preserve"> CONTRATACAO DE SISTEMA DE IDENTIFICACAO AUTOMATICA DE AUTOMOVEIS</t>
  </si>
  <si>
    <t>CONTRATACAO DA DOCENTE PARA MINISTRAR O MINI CURSO VIOLÊNCIA NAS ESCOLAS</t>
  </si>
  <si>
    <t>https://transparencia.mpmg.mp.br/download/notas_fiscais/prestacao_de_servicos/2023/09/mpmg_nota_fiscal_2026-2023_unid_1091_contrato_170-20.pdf</t>
  </si>
  <si>
    <t>https://transparencia.mpmg.mp.br/download/notas_fiscais/prestacao_de_servicos/2023/09/mpmg_nota_fiscal_2027-2023_unid_1091_contrato_170-20.pdf</t>
  </si>
  <si>
    <t>https://transparencia.mpmg.mp.br/download/notas_fiscais/prestacao_de_servicos/2023/09/mpmg_nota_fiscal_2028-2023_unid_1091_contrato_170-20.pdf</t>
  </si>
  <si>
    <t>https://transparencia.mpmg.mp.br/download/notas_fiscais/prestacao_de_servicos/2023/09/mpmg_nota_fiscal_297-2023_unid_1091_contrato_109-19.pdf</t>
  </si>
  <si>
    <t>https://transparencia.mpmg.mp.br/download/notas_fiscais/prestacao_de_servicos/2023/09/mpmg_nota_fiscal_RPASN-2023_unid_1091_contrato_119-22.pdf</t>
  </si>
  <si>
    <t>https://transparencia.mpmg.mp.br/download/notas_fiscais/prestacao_de_servicos/2023/09/mpmg_nota_fiscal_1206-2023_unid_1091_contrato_198-22.pdf</t>
  </si>
  <si>
    <t>https://transparencia.mpmg.mp.br/download/notas_fiscais/prestacao_de_servicos/2023/09/mpmg_nota_fiscal_555-2023_unid_1091_contrato_075-22.pdf</t>
  </si>
  <si>
    <t>https://transparencia.mpmg.mp.br/download/notas_fiscais/prestacao_de_servicos/2023/09/mpmg_nota_fiscal_533-2023_unid_1091_contrato_075-22.pdf</t>
  </si>
  <si>
    <t>https://transparencia.mpmg.mp.br/download/notas_fiscais/prestacao_de_servicos/2023/09/mpmg_nota_fiscal_534-2023_unid_1091_contrato_075-22.pdf</t>
  </si>
  <si>
    <t>https://transparencia.mpmg.mp.br/download/notas_fiscais/prestacao_de_servicos/2023/09/mpmg_nota_fiscal_535-2023_unid_1091_contrato_075-22.pdf</t>
  </si>
  <si>
    <t>https://transparencia.mpmg.mp.br/download/notas_fiscais/prestacao_de_servicos/2023/09/mpmg_nota_fiscal_182216818765-2023_unid_1091_contrato_176-18.pdf</t>
  </si>
  <si>
    <t>https://transparencia.mpmg.mp.br/download/notas_fiscais/prestacao_de_servicos/2023/09/mpmg_nota_fiscal_1015-2023_unid_1091_contrato_137-22.pdf</t>
  </si>
  <si>
    <t>https://transparencia.mpmg.mp.br/download/notas_fiscais/prestacao_de_servicos/2023/09/mpmg_nota_fiscal_249-2023_unid_1091_contrato_179-19.pdf</t>
  </si>
  <si>
    <t>https://transparencia.mpmg.mp.br/download/notas_fiscais/prestacao_de_servicos/2023/09/mpmg_nota_fiscal_2250-2023_unid_1091_contrato_138-22.pdf</t>
  </si>
  <si>
    <t>https://transparencia.mpmg.mp.br/download/notas_fiscais/prestacao_de_servicos/2023/09/mpmg_nota_fiscal_2309-2023_unid_1091_contrato_138-22.pdf</t>
  </si>
  <si>
    <t>https://transparencia.mpmg.mp.br/download/notas_fiscais/prestacao_de_servicos/2023/09/mpmg_nota_fiscal_305-2023_unid_1091_contrato_073-20.pdf</t>
  </si>
  <si>
    <t>https://transparencia.mpmg.mp.br/download/notas_fiscais/prestacao_de_servicos/2023/09/mpmg_nota_fiscal_RPA09-2023_unid_1091_contrato_028-23.pdf</t>
  </si>
  <si>
    <t>https://transparencia.mpmg.mp.br/download/notas_fiscais/prestacao_de_servicos/2023/09/mpmg_nota_fiscal_789-2023_unid_1091_contrato_178-19.pdf</t>
  </si>
  <si>
    <t>https://transparencia.mpmg.mp.br/download/notas_fiscais/prestacao_de_servicos/2023/09/mpmg_nota_fiscal_3233869-2023_unid_1091_contrato_189-22.pdf</t>
  </si>
  <si>
    <t>https://transparencia.mpmg.mp.br/download/notas_fiscais/prestacao_de_servicos/2023/09/mpmg_nota_fiscal_719-2023_unid_1091_contrato_043-23.pdf</t>
  </si>
  <si>
    <t>https://transparencia.mpmg.mp.br/download/notas_fiscais/prestacao_de_servicos/2023/09/mpmg_nota_fiscal_24582-2023_unid_1091_contrato_145-19.pdf</t>
  </si>
  <si>
    <t>https://transparencia.mpmg.mp.br/download/notas_fiscais/prestacao_de_servicos/2023/09/mpmg_nota_fiscal_5690-2023_unid_1091_contrato_154-21.pdf</t>
  </si>
  <si>
    <t>https://transparencia.mpmg.mp.br/download/notas_fiscais/prestacao_de_servicos/2023/09/mpmg_nota_fiscal_RPA10-2023_unid_1091_contrato_179-22.pdf</t>
  </si>
  <si>
    <t>https://transparencia.mpmg.mp.br/download/notas_fiscais/prestacao_de_servicos/2023/09/mpmg_nota_fiscal_RPA05-2023_unid_1091_contrato_053-23.pdf</t>
  </si>
  <si>
    <t>https://transparencia.mpmg.mp.br/download/notas_fiscais/prestacao_de_servicos/2023/09/mpmg_nota_fiscal_408-2023_unid_1091_contrato_073-23.pdf</t>
  </si>
  <si>
    <t>https://transparencia.mpmg.mp.br/download/notas_fiscais/prestacao_de_servicos/2023/09/mpmg_nota_fiscal_2324-2023_unid_1091_contrato_138-22.pdf</t>
  </si>
  <si>
    <t>https://transparencia.mpmg.mp.br/download/notas_fiscais/prestacao_de_servicos/2023/09/mpmg_nota_fiscal_2314-2023_unid_1091_contrato_138-22.pdf</t>
  </si>
  <si>
    <t>https://transparencia.mpmg.mp.br/download/notas_fiscais/prestacao_de_servicos/2023/09/mpmg_nota_fiscal_24704-2023_unid_1091_contrato_145-19.pdf</t>
  </si>
  <si>
    <t>https://transparencia.mpmg.mp.br/download/notas_fiscais/prestacao_de_servicos/2023/09/mpmg_nota_fiscal_84141-2023_unid_1091_contrato_121-22.pdf</t>
  </si>
  <si>
    <t>https://transparencia.mpmg.mp.br/download/notas_fiscais/prestacao_de_servicos/2023/09/mpmg_nota_fiscal_5456-2023_unid_1091_contrato_108-19.pdf</t>
  </si>
  <si>
    <t>https://transparencia.mpmg.mp.br/download/notas_fiscais/prestacao_de_servicos/2023/09/mpmg_nota_fiscal_1797-2023_unid_1091_contrato_109-22.pdf</t>
  </si>
  <si>
    <t>https://transparencia.mpmg.mp.br/download/notas_fiscais/prestacao_de_servicos/2023/09/mpmg_nota_fiscal_8394-2023_unid_1091_contrato_069-20.pdf</t>
  </si>
  <si>
    <t>https://transparencia.mpmg.mp.br/download/notas_fiscais/prestacao_de_servicos/2023/09/mpmg_nota_fiscal_RPA20-2023_unid_1091_contrato_027-23.pdf</t>
  </si>
  <si>
    <t>https://transparencia.mpmg.mp.br/download/notas_fiscais/prestacao_de_servicos/2023/09/mpmg_nota_fiscal_6-2023_unid_1091_contrato_019-23.pdf</t>
  </si>
  <si>
    <t>https://transparencia.mpmg.mp.br/download/notas_fiscais/prestacao_de_servicos/2023/09/mpmg_nota_fiscal_8392-2023_unid_1091_contrato_069-20.pdf</t>
  </si>
  <si>
    <t>https://transparencia.mpmg.mp.br/download/notas_fiscais/prestacao_de_servicos/2023/09/mpmg_nota_fiscal_2173-2023_unid_1091_contrato_203-22.pdf</t>
  </si>
  <si>
    <t>https://transparencia.mpmg.mp.br/download/notas_fiscais/prestacao_de_servicos/2023/09/mpmg_nota_fiscal_1470-2023_unid_1091_contrato_178-18.pdf</t>
  </si>
  <si>
    <t>https://transparencia.mpmg.mp.br/download/notas_fiscais/prestacao_de_servicos/2023/09/mpmg_nota_fiscal_25-2023_unid_1091_contrato_168-2018.pdf</t>
  </si>
  <si>
    <t>https://transparencia.mpmg.mp.br/download/notas_fiscais/prestacao_de_servicos/2023/09/mpmg_nota_fiscal_41852-2023_unid_1091_contrato_017-23.pdf</t>
  </si>
  <si>
    <t>https://transparencia.mpmg.mp.br/download/notas_fiscais/prestacao_de_servicos/2023/09/mpmg_nota_fiscal_75-2023_unid_1091_contrato_198-23.pdf</t>
  </si>
  <si>
    <t>https://transparencia.mpmg.mp.br/download/notas_fiscais/prestacao_de_servicos/2023/09/mpmg_nota_fiscal_24703-2023_unid_1091_contrato_145-19.pdf</t>
  </si>
  <si>
    <t>https://transparencia.mpmg.mp.br/download/notas_fiscais/prestacao_de_servicos/2023/09/mpmg_nota_fiscal_223-2023_unid_1091_contrato_140-18.pdf</t>
  </si>
  <si>
    <t>https://transparencia.mpmg.mp.br/download/notas_fiscais/prestacao_de_servicos/2023/09/mpmg_nota_fiscal_1855693-2023_unid_1091_contrato_174-20.pdf</t>
  </si>
  <si>
    <t>https://transparencia.mpmg.mp.br/download/notas_fiscais/prestacao_de_servicos/2023/09/mpmg_nota_fiscal_9659-2023_unid_1091_contrato_118-22.pdf</t>
  </si>
  <si>
    <t>https://transparencia.mpmg.mp.br/download/notas_fiscais/prestacao_de_servicos/2023/09/mpmg_nota_fiscal_639-2023_unid_1091_contrato_069-19.pdf</t>
  </si>
  <si>
    <t>https://transparencia.mpmg.mp.br/download/notas_fiscais/prestacao_de_servicos/2023/09/mpmg_nota_fiscal_38-2023_unid_1091_contrato_032-19.pdf</t>
  </si>
  <si>
    <t>https://transparencia.mpmg.mp.br/download/notas_fiscais/prestacao_de_servicos/2023/09/mpmg_nota_fiscal_470-2023_unid_1091_contrato_002-20.pdf</t>
  </si>
  <si>
    <t>https://transparencia.mpmg.mp.br/download/notas_fiscais/prestacao_de_servicos/2023/09/mpmg_nota_fiscal_788-2023_unid_1091_contrato_115-22.pdf</t>
  </si>
  <si>
    <t>https://transparencia.mpmg.mp.br/download/notas_fiscais/prestacao_de_servicos/2023/09/mpmg_nota_fiscal_9953-2023_unid_1091_contrato_003-21.pdf</t>
  </si>
  <si>
    <t>https://transparencia.mpmg.mp.br/download/notas_fiscais/prestacao_de_servicos/2023/09/mpmg_nota_fiscal_RPA17-2023_unid_1091_contrato_094-22.pdf</t>
  </si>
  <si>
    <t>https://transparencia.mpmg.mp.br/download/notas_fiscais/prestacao_de_servicos/2023/09/mpmg_nota_fiscal_RPA17-2023_unid_1091_contrato_040-23.pdf</t>
  </si>
  <si>
    <t>https://transparencia.mpmg.mp.br/download/notas_fiscais/prestacao_de_servicos/2023/09/mpmg_nota_fiscal_127023-2023_unid_1091_contrato_204-22.pdf</t>
  </si>
  <si>
    <t>https://transparencia.mpmg.mp.br/download/notas_fiscais/prestacao_de_servicos/2023/09/mpmg_nota_fiscal_594368-2023_unid_1091_contrato_107-21.pdf</t>
  </si>
  <si>
    <t>https://transparencia.mpmg.mp.br/download/notas_fiscais/prestacao_de_servicos/2023/09/mpmg_nota_fiscal_1171-2023_unid_1091_contrato_027-19.pdf</t>
  </si>
  <si>
    <t>https://transparencia.mpmg.mp.br/download/notas_fiscais/prestacao_de_servicos/2023/09/mpmg_nota_fiscal_385-2023_unid_1091_contrato_074-21.pdf</t>
  </si>
  <si>
    <t>https://transparencia.mpmg.mp.br/download/notas_fiscais/prestacao_de_servicos/2023/09/mpmg_nota_fiscal_93-2023_unid_1091_contrato_179-19.pdf</t>
  </si>
  <si>
    <t>https://transparencia.mpmg.mp.br/download/notas_fiscais/prestacao_de_servicos/2023/09/mpmg_nota_fiscal_127445-2023_unid_1091_contrato_154-20.pdf</t>
  </si>
  <si>
    <t>https://transparencia.mpmg.mp.br/download/notas_fiscais/prestacao_de_servicos/2023/09/mpmg_nota_fiscal_191-2023_unid_1091_contrato_146-22.pdf</t>
  </si>
  <si>
    <t>https://transparencia.mpmg.mp.br/download/notas_fiscais/prestacao_de_servicos/2023/09/mpmg_nota_fiscal_14692-2023_unid_1091_contrato_210-20.pdf</t>
  </si>
  <si>
    <t>https://transparencia.mpmg.mp.br/download/notas_fiscais/prestacao_de_servicos/2023/09/mpmg_nota_fiscal_224-2023_unid_1091_contrato_196-19.pdf</t>
  </si>
  <si>
    <t>https://transparencia.mpmg.mp.br/download/notas_fiscais/prestacao_de_servicos/2023/09/mpmg_nota_fiscal_140-2023_unid_1091_contrato_PC185-22.pdf</t>
  </si>
  <si>
    <t>https://transparencia.mpmg.mp.br/download/notas_fiscais/prestacao_de_servicos/2023/09/mpmg_nota_fiscal_114-2023_unid_1091_contrato_170-19.pdf</t>
  </si>
  <si>
    <t>https://transparencia.mpmg.mp.br/download/notas_fiscais/prestacao_de_servicos/2023/09/mpmg_nota_fiscal_100000028-2023_unid_1091_contrato_PC194-23.pdf</t>
  </si>
  <si>
    <t>https://transparencia.mpmg.mp.br/download/notas_fiscais/prestacao_de_servicos/2023/09/mpmg_nota_fiscal_1922-2023_unid_1091_contrato_109-21.pdf</t>
  </si>
  <si>
    <t>https://transparencia.mpmg.mp.br/download/notas_fiscais/prestacao_de_servicos/2023/09/mpmg_nota_fiscal_113-2023_unid_1091_contrato_129-20.pdf</t>
  </si>
  <si>
    <t>https://transparencia.mpmg.mp.br/download/notas_fiscais/prestacao_de_servicos/2023/09/mpmg_nota_fiscal_RPA66-2023_unid_1091_contrato_064-23.pdf</t>
  </si>
  <si>
    <t>https://transparencia.mpmg.mp.br/download/notas_fiscais/prestacao_de_servicos/2023/09/mpmg_nota_fiscal_297-2023_unid_1091_contrato_062-21.pdf</t>
  </si>
  <si>
    <t>https://transparencia.mpmg.mp.br/download/notas_fiscais/prestacao_de_servicos/2023/09/mpmg_nota_fiscal_47-2023_unid_1091_contrato_184-20.pdf</t>
  </si>
  <si>
    <t>https://transparencia.mpmg.mp.br/download/notas_fiscais/prestacao_de_servicos/2023/09/mpmg_nota_fiscal_454-2023_unid_1091_contrato_028-21.pdf</t>
  </si>
  <si>
    <t>https://transparencia.mpmg.mp.br/download/notas_fiscais/prestacao_de_servicos/2023/09/mpmg_nota_fiscal_40306-2023_unid_1091_contrato_103-23.pdf</t>
  </si>
  <si>
    <t>https://transparencia.mpmg.mp.br/download/notas_fiscais/prestacao_de_servicos/2023/09/mpmg_nota_fiscal_RPASN-2023_unid_1091_contrato_CT086-13.pdf</t>
  </si>
  <si>
    <t>https://transparencia.mpmg.mp.br/download/notas_fiscais/prestacao_de_servicos/2023/09/mpmg_nota_fiscal_1863-2023_unid_1091_contrato_161-21.pdf</t>
  </si>
  <si>
    <t>https://transparencia.mpmg.mp.br/download/notas_fiscais/prestacao_de_servicos/2023/09/mpmg_nota_fiscal_588-2023_unid_1091_contrato_042-21.pdf</t>
  </si>
  <si>
    <t>https://transparencia.mpmg.mp.br/download/notas_fiscais/prestacao_de_servicos/2023/09/mpmg_nota_fiscal_RPA05-2023_unid_1091_contrato_021-23.pdf</t>
  </si>
  <si>
    <t>https://transparencia.mpmg.mp.br/download/notas_fiscais/prestacao_de_servicos/2023/09/mpmg_nota_fiscal_162-2023_unid_1091_contrato_PC214-23.pdf</t>
  </si>
  <si>
    <t>https://transparencia.mpmg.mp.br/download/notas_fiscais/prestacao_de_servicos/2023/09/mpmg_nota_fiscal_45886-2023_unid_1091_contrato_009-23.pdf</t>
  </si>
  <si>
    <t>https://transparencia.mpmg.mp.br/download/notas_fiscais/prestacao_de_servicos/2023/09/mpmg_nota_fiscal_28-2023_unid_1091_contrato_041-23.pdf</t>
  </si>
  <si>
    <t>https://transparencia.mpmg.mp.br/download/notas_fiscais/prestacao_de_servicos/2023/09/mpmg_nota_fiscal_12-2023_unid_1091_contrato_094-23.pdf</t>
  </si>
  <si>
    <t>https://transparencia.mpmg.mp.br/download/notas_fiscais/prestacao_de_servicos/2023/09/mpmg_nota_fiscal_61-2023_unid_1091_contrato_ED.CRED.001-19.pdf</t>
  </si>
  <si>
    <t>https://transparencia.mpmg.mp.br/download/notas_fiscais/prestacao_de_servicos/2023/09/mpmg_nota_fiscal_412115-2023_unid_1091_contrato_ED.CRED.001-19.pdf</t>
  </si>
  <si>
    <t>https://transparencia.mpmg.mp.br/download/notas_fiscais/prestacao_de_servicos/2023/09/mpmg_nota_fiscal_81-2023_unid_1091_contrato_109-18.pdf</t>
  </si>
  <si>
    <t>https://transparencia.mpmg.mp.br/download/notas_fiscais/prestacao_de_servicos/2023/09/mpmg_nota_fiscal_2323002294388-2023_unid_1091_contrato_016-23.pdf</t>
  </si>
  <si>
    <t>https://transparencia.mpmg.mp.br/download/notas_fiscais/prestacao_de_servicos/2023/09/mpmg_nota_fiscal_244-2023_unid_1091_contrato_PC197-23.pdf</t>
  </si>
  <si>
    <t>https://transparencia.mpmg.mp.br/download/notas_fiscais/prestacao_de_servicos/2023/09/mpmg_nota_fiscal_1532-2023_unid_1091_contrato_182-18.pdf</t>
  </si>
  <si>
    <t>https://transparencia.mpmg.mp.br/download/notas_fiscais/prestacao_de_servicos/2023/09/mpmg_nota_fiscal_516-2023_unid_1091_contrato_146-19.pdf</t>
  </si>
  <si>
    <t>https://transparencia.mpmg.mp.br/download/notas_fiscais/prestacao_de_servicos/2023/09/mpmg_nota_fiscal_2101306790096-2023_unid_1091_contrato_015-23.pdf</t>
  </si>
  <si>
    <t>https://transparencia.mpmg.mp.br/download/notas_fiscais/prestacao_de_servicos/2023/09/mpmg_nota_fiscal_RPA09-2023_unid_1091_contrato_011-22.pdf</t>
  </si>
  <si>
    <t>https://transparencia.mpmg.mp.br/download/notas_fiscais/prestacao_de_servicos/2023/09/mpmg_nota_fiscal_831-2023_unid_1091_contrato_115-22.pdf</t>
  </si>
  <si>
    <t>https://transparencia.mpmg.mp.br/download/notas_fiscais/prestacao_de_servicos/2023/09/mpmg_nota_fiscal_1815504-2023_unid_1091_contrato_131-22.pdf</t>
  </si>
  <si>
    <t>https://transparencia.mpmg.mp.br/download/notas_fiscais/prestacao_de_servicos/2023/09/mpmg_nota_fiscal_11307-2023_unid_1091_contrato_154-22.pdf</t>
  </si>
  <si>
    <t>https://transparencia.mpmg.mp.br/download/notas_fiscais/prestacao_de_servicos/2023/09/mpmg_nota_fiscal_1239-2023_unid_1091_contrato_082-23.pdf</t>
  </si>
  <si>
    <t>https://transparencia.mpmg.mp.br/download/notas_fiscais/prestacao_de_servicos/2023/09/mpmg_nota_fiscal_5546-2023_unid_1091_contrato_090-20.pdf</t>
  </si>
  <si>
    <t>https://transparencia.mpmg.mp.br/download/notas_fiscais/prestacao_de_servicos/2023/09/mpmg_nota_fiscal_5552-2023_unid_1091_contrato_096-21.pdf</t>
  </si>
  <si>
    <t>https://transparencia.mpmg.mp.br/download/notas_fiscais/prestacao_de_servicos/2023/09/mpmg_nota_fiscal_5555-2023_unid_1091_contrato_096-21.pdf</t>
  </si>
  <si>
    <t>https://transparencia.mpmg.mp.br/download/notas_fiscais/prestacao_de_servicos/2023/09/mpmg_nota_fiscal_1007023-2023_unid_1091_contrato_128-21.pdf</t>
  </si>
  <si>
    <t>https://transparencia.mpmg.mp.br/download/notas_fiscais/prestacao_de_servicos/2023/09/mpmg_nota_fiscal_1007024-2023_unid_1091_contrato_128-21.pdf</t>
  </si>
  <si>
    <t>https://transparencia.mpmg.mp.br/download/notas_fiscais/prestacao_de_servicos/2023/09/mpmg_nota_fiscal_120-2023_unid_1091_contrato_142-21.pdf</t>
  </si>
  <si>
    <t>https://transparencia.mpmg.mp.br/download/notas_fiscais/prestacao_de_servicos/2023/09/mpmg_nota_fiscal_241-2023_unid_1091_contrato_140-18.pdf</t>
  </si>
  <si>
    <t>https://transparencia.mpmg.mp.br/download/notas_fiscais/prestacao_de_servicos/2023/09/mpmg_nota_fiscal_794-2023_unid_1091_contrato_115-22.pdf</t>
  </si>
  <si>
    <t>https://transparencia.mpmg.mp.br/download/notas_fiscais/prestacao_de_servicos/2023/09/mpmg_nota_fiscal_2483-2023_unid_1091_contrato_213-20.pdf</t>
  </si>
  <si>
    <t>https://transparencia.mpmg.mp.br/download/notas_fiscais/prestacao_de_servicos/2023/09/mpmg_nota_fiscal_219-2023_unid_1091_contrato_ED.CRED.001-19.pdf</t>
  </si>
  <si>
    <t>https://transparencia.mpmg.mp.br/download/notas_fiscais/prestacao_de_servicos/2023/09/mpmg_nota_fiscal_45-2023_unid_1091_contrato_ED.CRED.001-19.pdf</t>
  </si>
  <si>
    <t>https://transparencia.mpmg.mp.br/download/notas_fiscais/prestacao_de_servicos/2023/09/mpmg_nota_fiscal_19-2023_unid_1091_contrato_084-23.pdf</t>
  </si>
  <si>
    <t>https://transparencia.mpmg.mp.br/download/notas_fiscais/prestacao_de_servicos/2023/09/mpmg_nota_fiscal_320-2023_unid_1091_contrato_040-23.pdf</t>
  </si>
  <si>
    <t>https://transparencia.mpmg.mp.br/download/notas_fiscais/prestacao_de_servicos/2023/09/mpmg_nota_fiscal_525-2023_unid_1091_contrato_002-20.pdf</t>
  </si>
  <si>
    <t>https://transparencia.mpmg.mp.br/download/notas_fiscais/prestacao_de_servicos/2023/09/mpmg_nota_fiscal_1935-2023_unid_1091_contrato_169-21.pdf</t>
  </si>
  <si>
    <t>https://transparencia.mpmg.mp.br/download/notas_fiscais/prestacao_de_servicos/2023/09/mpmg_nota_fiscal_43946729-2023_unid_1091_contrato_091-19.pdf</t>
  </si>
  <si>
    <t>https://transparencia.mpmg.mp.br/download/notas_fiscais/prestacao_de_servicos/2023/09/mpmg_nota_fiscal_18-2023_unid_1091_contrato_SIAD9393472.pdf</t>
  </si>
  <si>
    <t>https://transparencia.mpmg.mp.br/download/notas_fiscais/prestacao_de_servicos/2023/09/mpmg_nota_fiscal_845-2023_unid_1091_contrato_115-22.pdf</t>
  </si>
  <si>
    <t>https://transparencia.mpmg.mp.br/download/notas_fiscais/prestacao_de_servicos/2023/09/mpmg_nota_fiscal_RPA10-2023_unid_1091_contrato_082-21.pdf</t>
  </si>
  <si>
    <t>https://transparencia.mpmg.mp.br/download/notas_fiscais/prestacao_de_servicos/2023/09/mpmg_nota_fiscal_RPA05-2023_unid_1091_contrato_048-23.pdf</t>
  </si>
  <si>
    <t>https://transparencia.mpmg.mp.br/download/notas_fiscais/prestacao_de_servicos/2023/09/mpmg_nota_fiscal_20-2023_unid_1091_contrato_084-23.pdf</t>
  </si>
  <si>
    <t>https://transparencia.mpmg.mp.br/download/notas_fiscais/prestacao_de_servicos/2023/09/mpmg_nota_fiscal_RPA11-2023_unid_1091_contrato_170-21.pdf</t>
  </si>
  <si>
    <t>https://transparencia.mpmg.mp.br/download/notas_fiscais/prestacao_de_servicos/2023/09/mpmg_nota_fiscal_1576-2023_unid_1091_contrato_178-22.pdf</t>
  </si>
  <si>
    <t>https://transparencia.mpmg.mp.br/download/notas_fiscais/prestacao_de_servicos/2023/09/mpmg_nota_fiscal_424-2023_unid_1091_contrato_006-23.pdf</t>
  </si>
  <si>
    <t>https://transparencia.mpmg.mp.br/download/notas_fiscais/prestacao_de_servicos/2023/09/mpmg_nota_fiscal_425-2023_unid_1091_contrato_006-23.pdf</t>
  </si>
  <si>
    <t>https://transparencia.mpmg.mp.br/download/notas_fiscais/prestacao_de_servicos/2023/09/mpmg_nota_fiscal_426-2023_unid_1091_contrato_006-23.pdf</t>
  </si>
  <si>
    <t>https://transparencia.mpmg.mp.br/download/notas_fiscais/prestacao_de_servicos/2023/09/mpmg_nota_fiscal_86109996-2023_unid_1091_contrato_134-18.pdf</t>
  </si>
  <si>
    <t>https://transparencia.mpmg.mp.br/download/notas_fiscais/prestacao_de_servicos/2023/09/mpmg_nota_fiscal_147662-2023_unid_1091_contrato_227-18.pdf</t>
  </si>
  <si>
    <t>https://transparencia.mpmg.mp.br/download/notas_fiscais/prestacao_de_servicos/2023/09/mpmg_nota_fiscal_148-2023_unid_1091_contrato_129-22.pdf</t>
  </si>
  <si>
    <t>https://transparencia.mpmg.mp.br/download/notas_fiscais/prestacao_de_servicos/2023/09/mpmg_nota_fiscal_1303-2023_unid_1091_contrato_172-22.pdf</t>
  </si>
  <si>
    <t>https://transparencia.mpmg.mp.br/download/notas_fiscais/prestacao_de_servicos/2023/09/mpmg_nota_fiscal_960-2023_unid_1091_contrato_155-21.pdf</t>
  </si>
  <si>
    <t>https://transparencia.mpmg.mp.br/download/notas_fiscais/prestacao_de_servicos/2023/09/mpmg_nota_fiscal_8390-2023_unid_1091_contrato_069-20.pdf</t>
  </si>
  <si>
    <t>https://transparencia.mpmg.mp.br/download/notas_fiscais/prestacao_de_servicos/2023/09/mpmg_nota_fiscal_49-2023_unid_1091_contrato_163-21.pdf</t>
  </si>
  <si>
    <t>https://transparencia.mpmg.mp.br/download/notas_fiscais/prestacao_de_servicos/2023/09/mpmg_nota_fiscal_RPA05-2023_unid_1091_contrato_177-22.pdf</t>
  </si>
  <si>
    <t>https://transparencia.mpmg.mp.br/download/notas_fiscais/prestacao_de_servicos/2023/09/mpmg_nota_fiscal_RPASN-2023_unid_1091_contrato_180-20.pdf</t>
  </si>
  <si>
    <t>https://transparencia.mpmg.mp.br/download/notas_fiscais/prestacao_de_servicos/2023/09/mpmg_nota_fiscal_24702-2023_unid_1091_contrato_067-20.pdf</t>
  </si>
  <si>
    <t>https://transparencia.mpmg.mp.br/download/notas_fiscais/prestacao_de_servicos/2023/09/mpmg_nota_fiscal_225-2023_unid_1091_contrato_186-20.pdf</t>
  </si>
  <si>
    <t>https://transparencia.mpmg.mp.br/download/notas_fiscais/prestacao_de_servicos/2023/09/mpmg_nota_fiscal_240-2023_unid_1091_contrato_186-20.pdf</t>
  </si>
  <si>
    <t>https://transparencia.mpmg.mp.br/download/notas_fiscais/prestacao_de_servicos/2023/09/mpmg_nota_fiscal_2770-2023_unid_1091_contrato_139-22.pdf</t>
  </si>
  <si>
    <t>https://transparencia.mpmg.mp.br/download/notas_fiscais/prestacao_de_servicos/2023/09/mpmg_nota_fiscal_634-2023_unid_1091_contrato_042-21.pdf</t>
  </si>
  <si>
    <t>https://transparencia.mpmg.mp.br/download/notas_fiscais/prestacao_de_servicos/2023/09/mpmg_nota_fiscal_336-2023_unid_1091_contrato_068-19.pdf</t>
  </si>
  <si>
    <t>https://transparencia.mpmg.mp.br/download/notas_fiscais/prestacao_de_servicos/2023/09/mpmg_nota_fiscal_642-2023_unid_1091_contrato_042-21.pdf</t>
  </si>
  <si>
    <t>https://transparencia.mpmg.mp.br/download/notas_fiscais/prestacao_de_servicos/2023/09/mpmg_nota_fiscal_37-2023_unid_1091_contrato_206-22.pdf</t>
  </si>
  <si>
    <t>https://transparencia.mpmg.mp.br/download/notas_fiscais/prestacao_de_servicos/2023/09/mpmg_nota_fiscal_40116-2023_unid_1091_contrato_089-23.pdf</t>
  </si>
  <si>
    <t>https://transparencia.mpmg.mp.br/download/notas_fiscais/prestacao_de_servicos/2023/09/mpmg_nota_fiscal_644-2023_unid_1091_contrato_042-21.pdf</t>
  </si>
  <si>
    <t>https://transparencia.mpmg.mp.br/download/notas_fiscais/prestacao_de_servicos/2023/09/mpmg_nota_fiscal_647-2023_unid_1091_contrato_042-21.pdf</t>
  </si>
  <si>
    <t>https://transparencia.mpmg.mp.br/download/notas_fiscais/prestacao_de_servicos/2023/09/mpmg_nota_fiscal_RPA14-2023_unid_1091_contrato_004-23.pdf</t>
  </si>
  <si>
    <t>https://transparencia.mpmg.mp.br/download/notas_fiscais/prestacao_de_servicos/2023/09/mpmg_nota_fiscal_RPA01-2023_unid_1091_contrato_44625-23.pdf</t>
  </si>
  <si>
    <t>https://transparencia.mpmg.mp.br/download/notas_fiscais/prestacao_de_servicos/2023/09/mpmg_nota_fiscal_RPA06-2023_unid_1091_contrato_177-22.pdf</t>
  </si>
  <si>
    <t>https://transparencia.mpmg.mp.br/download/notas_fiscais/prestacao_de_servicos/2023/09/mpmg_nota_fiscal_457-2023_unid_1091_contrato_006-23.pdf</t>
  </si>
  <si>
    <t>https://transparencia.mpmg.mp.br/download/notas_fiscais/prestacao_de_servicos/2023/09/mpmg_nota_fiscal_1830821-2023_unid_1091_contrato_131-22.pdf</t>
  </si>
  <si>
    <t>https://transparencia.mpmg.mp.br/download/notas_fiscais/prestacao_de_servicos/2023/09/mpmg_nota_fiscal_91828625-2023_unid_1091_contrato_176-18.pdf</t>
  </si>
  <si>
    <t>https://transparencia.mpmg.mp.br/download/notas_fiscais/prestacao_de_servicos/2023/09/mpmg_nota_fiscal_189398-2023_unid_1091_contrato_116-22.pdf</t>
  </si>
  <si>
    <t>https://transparencia.mpmg.mp.br/download/notas_fiscais/prestacao_de_servicos/2023/09/mpmg_nota_fiscal_572559-2023_unid_1091_contrato_088-21.pdf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</si>
</sst>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u/>
      <sz val="11"/>
      <color theme="10"/>
      <name val="Times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14" fontId="11" fillId="0" borderId="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2" fillId="0" borderId="7" xfId="2" applyFont="1" applyFill="1" applyBorder="1"/>
    <xf numFmtId="0" fontId="9" fillId="0" borderId="0" xfId="0" quotePrefix="1" applyFont="1"/>
    <xf numFmtId="14" fontId="1" fillId="0" borderId="7" xfId="0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49" fontId="9" fillId="0" borderId="0" xfId="0" applyNumberFormat="1" applyFont="1"/>
    <xf numFmtId="0" fontId="11" fillId="4" borderId="7" xfId="0" applyFont="1" applyFill="1" applyBorder="1" applyAlignment="1">
      <alignment horizontal="center"/>
    </xf>
    <xf numFmtId="49" fontId="11" fillId="4" borderId="7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/>
    <xf numFmtId="0" fontId="10" fillId="4" borderId="13" xfId="0" applyFont="1" applyFill="1" applyBorder="1"/>
    <xf numFmtId="0" fontId="9" fillId="4" borderId="0" xfId="0" applyFont="1" applyFill="1"/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Hiperlink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2"/>
  <sheetViews>
    <sheetView showGridLines="0" tabSelected="1" workbookViewId="0">
      <selection sqref="A1:L152"/>
    </sheetView>
  </sheetViews>
  <sheetFormatPr defaultRowHeight="15" x14ac:dyDescent="0.25"/>
  <cols>
    <col min="1" max="1" width="9.140625" style="1"/>
    <col min="2" max="2" width="13.85546875" style="1" customWidth="1"/>
    <col min="3" max="3" width="15.85546875" style="1" customWidth="1"/>
    <col min="4" max="4" width="66.140625" style="1" bestFit="1" customWidth="1"/>
    <col min="5" max="5" width="18.85546875" style="1" customWidth="1"/>
    <col min="6" max="6" width="124.85546875" style="1" customWidth="1"/>
    <col min="7" max="7" width="21.28515625" style="1" customWidth="1"/>
    <col min="8" max="8" width="21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25.5" customHeigh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30.75" customHeight="1" x14ac:dyDescent="0.25">
      <c r="B3" s="2" t="s">
        <v>1</v>
      </c>
      <c r="C3" s="2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2" t="s">
        <v>9</v>
      </c>
      <c r="K3" s="5" t="s">
        <v>10</v>
      </c>
    </row>
    <row r="4" spans="2:11" ht="27.95" customHeight="1" x14ac:dyDescent="0.25">
      <c r="B4" s="3" t="s">
        <v>290</v>
      </c>
      <c r="C4" s="8">
        <v>1</v>
      </c>
      <c r="D4" s="29" t="s">
        <v>28</v>
      </c>
      <c r="E4" s="6" t="s">
        <v>29</v>
      </c>
      <c r="F4" s="30" t="s">
        <v>30</v>
      </c>
      <c r="G4" s="21">
        <f>HYPERLINK(Planilha1!Y4,Planilha1!X4)</f>
        <v>2026</v>
      </c>
      <c r="H4" s="20">
        <v>45175</v>
      </c>
      <c r="I4" s="20">
        <v>45177</v>
      </c>
      <c r="J4" s="9" t="s">
        <v>11</v>
      </c>
      <c r="K4" s="7">
        <v>1999.75</v>
      </c>
    </row>
    <row r="5" spans="2:11" ht="27.95" customHeight="1" x14ac:dyDescent="0.25">
      <c r="B5" s="3" t="s">
        <v>290</v>
      </c>
      <c r="C5" s="8">
        <v>2</v>
      </c>
      <c r="D5" s="29" t="s">
        <v>28</v>
      </c>
      <c r="E5" s="6" t="s">
        <v>29</v>
      </c>
      <c r="F5" s="30" t="s">
        <v>30</v>
      </c>
      <c r="G5" s="21">
        <f>HYPERLINK(Planilha1!Y5,Planilha1!X5)</f>
        <v>2027</v>
      </c>
      <c r="H5" s="20">
        <v>45175</v>
      </c>
      <c r="I5" s="20">
        <v>45177</v>
      </c>
      <c r="J5" s="9" t="s">
        <v>11</v>
      </c>
      <c r="K5" s="7">
        <v>18404.310000000001</v>
      </c>
    </row>
    <row r="6" spans="2:11" ht="27.95" customHeight="1" x14ac:dyDescent="0.25">
      <c r="B6" s="3" t="s">
        <v>290</v>
      </c>
      <c r="C6" s="8">
        <v>3</v>
      </c>
      <c r="D6" s="29" t="s">
        <v>28</v>
      </c>
      <c r="E6" s="6" t="s">
        <v>29</v>
      </c>
      <c r="F6" s="30" t="s">
        <v>30</v>
      </c>
      <c r="G6" s="21">
        <f>HYPERLINK(Planilha1!Y6,Planilha1!X6)</f>
        <v>2028</v>
      </c>
      <c r="H6" s="20">
        <v>45175</v>
      </c>
      <c r="I6" s="20">
        <v>45177</v>
      </c>
      <c r="J6" s="9" t="s">
        <v>11</v>
      </c>
      <c r="K6" s="7">
        <v>58781.73</v>
      </c>
    </row>
    <row r="7" spans="2:11" ht="27.95" customHeight="1" x14ac:dyDescent="0.25">
      <c r="B7" s="3" t="s">
        <v>290</v>
      </c>
      <c r="C7" s="8">
        <v>4</v>
      </c>
      <c r="D7" s="29" t="s">
        <v>59</v>
      </c>
      <c r="E7" s="6" t="s">
        <v>60</v>
      </c>
      <c r="F7" s="30" t="s">
        <v>61</v>
      </c>
      <c r="G7" s="21">
        <f>HYPERLINK(Planilha1!Y7,Planilha1!X7)</f>
        <v>297</v>
      </c>
      <c r="H7" s="20">
        <v>45182</v>
      </c>
      <c r="I7" s="20">
        <v>45184</v>
      </c>
      <c r="J7" s="9" t="s">
        <v>11</v>
      </c>
      <c r="K7" s="7">
        <v>7190.35</v>
      </c>
    </row>
    <row r="8" spans="2:11" ht="27.95" customHeight="1" x14ac:dyDescent="0.25">
      <c r="B8" s="3" t="s">
        <v>290</v>
      </c>
      <c r="C8" s="8">
        <v>5</v>
      </c>
      <c r="D8" s="29" t="s">
        <v>64</v>
      </c>
      <c r="E8" s="6" t="s">
        <v>65</v>
      </c>
      <c r="F8" s="30" t="s">
        <v>66</v>
      </c>
      <c r="G8" s="21" t="str">
        <f>HYPERLINK(Planilha1!Y8,Planilha1!X8)</f>
        <v>RPASN</v>
      </c>
      <c r="H8" s="20">
        <v>45182</v>
      </c>
      <c r="I8" s="20">
        <v>45184</v>
      </c>
      <c r="J8" s="9" t="s">
        <v>11</v>
      </c>
      <c r="K8" s="7">
        <v>750</v>
      </c>
    </row>
    <row r="9" spans="2:11" ht="27.95" customHeight="1" x14ac:dyDescent="0.25">
      <c r="B9" s="3" t="s">
        <v>290</v>
      </c>
      <c r="C9" s="8">
        <v>6</v>
      </c>
      <c r="D9" s="29" t="s">
        <v>310</v>
      </c>
      <c r="E9" s="6" t="s">
        <v>311</v>
      </c>
      <c r="F9" s="30" t="s">
        <v>312</v>
      </c>
      <c r="G9" s="21">
        <f>HYPERLINK(Planilha1!Y9,Planilha1!X9)</f>
        <v>1206</v>
      </c>
      <c r="H9" s="20">
        <v>45182</v>
      </c>
      <c r="I9" s="20">
        <v>45184</v>
      </c>
      <c r="J9" s="9" t="s">
        <v>11</v>
      </c>
      <c r="K9" s="7">
        <v>16940.89</v>
      </c>
    </row>
    <row r="10" spans="2:11" ht="27.95" customHeight="1" x14ac:dyDescent="0.25">
      <c r="B10" s="3" t="s">
        <v>290</v>
      </c>
      <c r="C10" s="8">
        <v>7</v>
      </c>
      <c r="D10" s="29" t="s">
        <v>68</v>
      </c>
      <c r="E10" s="6" t="s">
        <v>71</v>
      </c>
      <c r="F10" s="30" t="s">
        <v>69</v>
      </c>
      <c r="G10" s="21">
        <f>HYPERLINK(Planilha1!Y10,Planilha1!X10)</f>
        <v>555</v>
      </c>
      <c r="H10" s="20">
        <v>45182</v>
      </c>
      <c r="I10" s="20">
        <v>45184</v>
      </c>
      <c r="J10" s="9" t="s">
        <v>11</v>
      </c>
      <c r="K10" s="7">
        <v>3600</v>
      </c>
    </row>
    <row r="11" spans="2:11" ht="27.95" customHeight="1" x14ac:dyDescent="0.25">
      <c r="B11" s="3" t="s">
        <v>290</v>
      </c>
      <c r="C11" s="8">
        <v>8</v>
      </c>
      <c r="D11" s="29" t="s">
        <v>68</v>
      </c>
      <c r="E11" s="6" t="s">
        <v>71</v>
      </c>
      <c r="F11" s="30" t="s">
        <v>69</v>
      </c>
      <c r="G11" s="21">
        <f>HYPERLINK(Planilha1!Y11,Planilha1!X11)</f>
        <v>533</v>
      </c>
      <c r="H11" s="20">
        <v>45182</v>
      </c>
      <c r="I11" s="20">
        <v>45184</v>
      </c>
      <c r="J11" s="9" t="s">
        <v>11</v>
      </c>
      <c r="K11" s="7">
        <v>406.5</v>
      </c>
    </row>
    <row r="12" spans="2:11" ht="27.95" customHeight="1" x14ac:dyDescent="0.25">
      <c r="B12" s="3" t="s">
        <v>290</v>
      </c>
      <c r="C12" s="8">
        <v>9</v>
      </c>
      <c r="D12" s="29" t="s">
        <v>68</v>
      </c>
      <c r="E12" s="6" t="s">
        <v>71</v>
      </c>
      <c r="F12" s="30" t="s">
        <v>69</v>
      </c>
      <c r="G12" s="21">
        <f>HYPERLINK(Planilha1!Y12,Planilha1!X12)</f>
        <v>534</v>
      </c>
      <c r="H12" s="20">
        <v>45182</v>
      </c>
      <c r="I12" s="20">
        <v>45184</v>
      </c>
      <c r="J12" s="9" t="s">
        <v>11</v>
      </c>
      <c r="K12" s="7">
        <v>406.5</v>
      </c>
    </row>
    <row r="13" spans="2:11" ht="27.95" customHeight="1" x14ac:dyDescent="0.25">
      <c r="B13" s="3" t="s">
        <v>290</v>
      </c>
      <c r="C13" s="8">
        <v>10</v>
      </c>
      <c r="D13" s="29" t="s">
        <v>68</v>
      </c>
      <c r="E13" s="6" t="s">
        <v>71</v>
      </c>
      <c r="F13" s="30" t="s">
        <v>69</v>
      </c>
      <c r="G13" s="21">
        <f>HYPERLINK(Planilha1!Y13,Planilha1!X13)</f>
        <v>535</v>
      </c>
      <c r="H13" s="20">
        <v>45182</v>
      </c>
      <c r="I13" s="20">
        <v>45184</v>
      </c>
      <c r="J13" s="9" t="s">
        <v>11</v>
      </c>
      <c r="K13" s="7">
        <v>487.8</v>
      </c>
    </row>
    <row r="14" spans="2:11" ht="27.95" customHeight="1" x14ac:dyDescent="0.25">
      <c r="B14" s="3" t="s">
        <v>290</v>
      </c>
      <c r="C14" s="8">
        <v>11</v>
      </c>
      <c r="D14" s="29" t="s">
        <v>329</v>
      </c>
      <c r="E14" s="6" t="s">
        <v>330</v>
      </c>
      <c r="F14" s="30" t="s">
        <v>331</v>
      </c>
      <c r="G14" s="21" t="str">
        <f>HYPERLINK(Planilha1!Y14,Planilha1!X14)</f>
        <v>182216818765</v>
      </c>
      <c r="H14" s="20">
        <v>45182</v>
      </c>
      <c r="I14" s="20">
        <v>45184</v>
      </c>
      <c r="J14" s="9" t="s">
        <v>11</v>
      </c>
      <c r="K14" s="7">
        <v>731.5</v>
      </c>
    </row>
    <row r="15" spans="2:11" ht="27.95" customHeight="1" x14ac:dyDescent="0.25">
      <c r="B15" s="3" t="s">
        <v>290</v>
      </c>
      <c r="C15" s="8">
        <v>12</v>
      </c>
      <c r="D15" s="29" t="s">
        <v>72</v>
      </c>
      <c r="E15" s="6" t="s">
        <v>73</v>
      </c>
      <c r="F15" s="30" t="s">
        <v>74</v>
      </c>
      <c r="G15" s="21">
        <f>HYPERLINK(Planilha1!Y15,Planilha1!X15)</f>
        <v>1015</v>
      </c>
      <c r="H15" s="20">
        <v>45182</v>
      </c>
      <c r="I15" s="20">
        <v>45184</v>
      </c>
      <c r="J15" s="9" t="s">
        <v>11</v>
      </c>
      <c r="K15" s="7">
        <v>147916.66</v>
      </c>
    </row>
    <row r="16" spans="2:11" ht="27.95" customHeight="1" x14ac:dyDescent="0.25">
      <c r="B16" s="3" t="s">
        <v>290</v>
      </c>
      <c r="C16" s="8">
        <v>13</v>
      </c>
      <c r="D16" s="29" t="s">
        <v>130</v>
      </c>
      <c r="E16" s="6" t="s">
        <v>131</v>
      </c>
      <c r="F16" s="30" t="s">
        <v>132</v>
      </c>
      <c r="G16" s="21">
        <f>HYPERLINK(Planilha1!Y16,Planilha1!X16)</f>
        <v>249</v>
      </c>
      <c r="H16" s="20">
        <v>45182</v>
      </c>
      <c r="I16" s="20">
        <v>45184</v>
      </c>
      <c r="J16" s="9" t="s">
        <v>11</v>
      </c>
      <c r="K16" s="7">
        <v>13169.75</v>
      </c>
    </row>
    <row r="17" spans="2:11" ht="27.95" customHeight="1" x14ac:dyDescent="0.25">
      <c r="B17" s="3" t="s">
        <v>290</v>
      </c>
      <c r="C17" s="8">
        <v>14</v>
      </c>
      <c r="D17" s="29" t="s">
        <v>299</v>
      </c>
      <c r="E17" s="6" t="s">
        <v>300</v>
      </c>
      <c r="F17" s="30" t="s">
        <v>301</v>
      </c>
      <c r="G17" s="21">
        <f>HYPERLINK(Planilha1!Y17,Planilha1!X17)</f>
        <v>2250</v>
      </c>
      <c r="H17" s="20">
        <v>45183</v>
      </c>
      <c r="I17" s="20">
        <v>45187</v>
      </c>
      <c r="J17" s="9" t="s">
        <v>11</v>
      </c>
      <c r="K17" s="7">
        <v>4071.8</v>
      </c>
    </row>
    <row r="18" spans="2:11" ht="27.95" customHeight="1" x14ac:dyDescent="0.25">
      <c r="B18" s="3" t="s">
        <v>290</v>
      </c>
      <c r="C18" s="8">
        <v>15</v>
      </c>
      <c r="D18" s="29" t="s">
        <v>299</v>
      </c>
      <c r="E18" s="6" t="s">
        <v>300</v>
      </c>
      <c r="F18" s="30" t="s">
        <v>301</v>
      </c>
      <c r="G18" s="21">
        <f>HYPERLINK(Planilha1!Y18,Planilha1!X18)</f>
        <v>2309</v>
      </c>
      <c r="H18" s="20">
        <v>45183</v>
      </c>
      <c r="I18" s="20">
        <v>45187</v>
      </c>
      <c r="J18" s="9" t="s">
        <v>11</v>
      </c>
      <c r="K18" s="7">
        <v>4071.8</v>
      </c>
    </row>
    <row r="19" spans="2:11" ht="27.95" customHeight="1" x14ac:dyDescent="0.25">
      <c r="B19" s="3" t="s">
        <v>290</v>
      </c>
      <c r="C19" s="8">
        <v>16</v>
      </c>
      <c r="D19" s="29" t="s">
        <v>59</v>
      </c>
      <c r="E19" s="6" t="s">
        <v>60</v>
      </c>
      <c r="F19" s="30" t="s">
        <v>61</v>
      </c>
      <c r="G19" s="21">
        <f>HYPERLINK(Planilha1!Y19,Planilha1!X19)</f>
        <v>305</v>
      </c>
      <c r="H19" s="20">
        <v>45183</v>
      </c>
      <c r="I19" s="20">
        <v>45187</v>
      </c>
      <c r="J19" s="9" t="s">
        <v>11</v>
      </c>
      <c r="K19" s="7">
        <v>9743.7999999999993</v>
      </c>
    </row>
    <row r="20" spans="2:11" ht="27.95" customHeight="1" x14ac:dyDescent="0.25">
      <c r="B20" s="3" t="s">
        <v>290</v>
      </c>
      <c r="C20" s="8">
        <v>17</v>
      </c>
      <c r="D20" s="29" t="s">
        <v>84</v>
      </c>
      <c r="E20" s="6" t="s">
        <v>85</v>
      </c>
      <c r="F20" s="30" t="s">
        <v>86</v>
      </c>
      <c r="G20" s="21" t="str">
        <f>HYPERLINK(Planilha1!Y20,Planilha1!X20)</f>
        <v>RPA09</v>
      </c>
      <c r="H20" s="20">
        <v>45183</v>
      </c>
      <c r="I20" s="20">
        <v>45187</v>
      </c>
      <c r="J20" s="9" t="s">
        <v>11</v>
      </c>
      <c r="K20" s="7">
        <v>875</v>
      </c>
    </row>
    <row r="21" spans="2:11" ht="27.95" customHeight="1" x14ac:dyDescent="0.25">
      <c r="B21" s="3" t="s">
        <v>290</v>
      </c>
      <c r="C21" s="8">
        <v>18</v>
      </c>
      <c r="D21" s="29" t="s">
        <v>91</v>
      </c>
      <c r="E21" s="6" t="s">
        <v>92</v>
      </c>
      <c r="F21" s="30" t="s">
        <v>93</v>
      </c>
      <c r="G21" s="21">
        <f>HYPERLINK(Planilha1!Y21,Planilha1!X21)</f>
        <v>789</v>
      </c>
      <c r="H21" s="20">
        <v>45183</v>
      </c>
      <c r="I21" s="20">
        <v>45187</v>
      </c>
      <c r="J21" s="9" t="s">
        <v>11</v>
      </c>
      <c r="K21" s="7">
        <v>2947.14</v>
      </c>
    </row>
    <row r="22" spans="2:11" ht="27.95" customHeight="1" x14ac:dyDescent="0.25">
      <c r="B22" s="3" t="s">
        <v>290</v>
      </c>
      <c r="C22" s="8">
        <v>19</v>
      </c>
      <c r="D22" s="29" t="s">
        <v>272</v>
      </c>
      <c r="E22" s="6" t="s">
        <v>273</v>
      </c>
      <c r="F22" s="30" t="s">
        <v>274</v>
      </c>
      <c r="G22" s="21">
        <f>HYPERLINK(Planilha1!Y22,Planilha1!X22)</f>
        <v>3233869</v>
      </c>
      <c r="H22" s="20">
        <v>45183</v>
      </c>
      <c r="I22" s="20">
        <v>45187</v>
      </c>
      <c r="J22" s="9" t="s">
        <v>11</v>
      </c>
      <c r="K22" s="7">
        <v>8333.33</v>
      </c>
    </row>
    <row r="23" spans="2:11" ht="27.95" customHeight="1" x14ac:dyDescent="0.25">
      <c r="B23" s="3" t="s">
        <v>290</v>
      </c>
      <c r="C23" s="8">
        <v>20</v>
      </c>
      <c r="D23" s="29" t="s">
        <v>55</v>
      </c>
      <c r="E23" s="6" t="s">
        <v>56</v>
      </c>
      <c r="F23" s="30" t="s">
        <v>57</v>
      </c>
      <c r="G23" s="21">
        <f>HYPERLINK(Planilha1!Y23,Planilha1!X23)</f>
        <v>719</v>
      </c>
      <c r="H23" s="20">
        <v>45183</v>
      </c>
      <c r="I23" s="20">
        <v>45187</v>
      </c>
      <c r="J23" s="9" t="s">
        <v>11</v>
      </c>
      <c r="K23" s="7">
        <v>1873.3</v>
      </c>
    </row>
    <row r="24" spans="2:11" ht="27.95" customHeight="1" x14ac:dyDescent="0.25">
      <c r="B24" s="3" t="s">
        <v>290</v>
      </c>
      <c r="C24" s="8">
        <v>21</v>
      </c>
      <c r="D24" s="29" t="s">
        <v>41</v>
      </c>
      <c r="E24" s="6" t="s">
        <v>42</v>
      </c>
      <c r="F24" s="30" t="s">
        <v>43</v>
      </c>
      <c r="G24" s="21" t="str">
        <f>HYPERLINK(Planilha1!Y24,Planilha1!X24)</f>
        <v>24582</v>
      </c>
      <c r="H24" s="20">
        <v>45183</v>
      </c>
      <c r="I24" s="20">
        <v>45187</v>
      </c>
      <c r="J24" s="9" t="s">
        <v>11</v>
      </c>
      <c r="K24" s="7">
        <v>957.65</v>
      </c>
    </row>
    <row r="25" spans="2:11" ht="27.95" customHeight="1" x14ac:dyDescent="0.25">
      <c r="B25" s="3" t="s">
        <v>290</v>
      </c>
      <c r="C25" s="8">
        <v>22</v>
      </c>
      <c r="D25" s="29" t="s">
        <v>395</v>
      </c>
      <c r="E25" s="6" t="s">
        <v>396</v>
      </c>
      <c r="F25" s="30" t="s">
        <v>397</v>
      </c>
      <c r="G25" s="21">
        <f>HYPERLINK(Planilha1!Y25,Planilha1!X25)</f>
        <v>5690</v>
      </c>
      <c r="H25" s="20">
        <v>45183</v>
      </c>
      <c r="I25" s="20">
        <v>45187</v>
      </c>
      <c r="J25" s="9" t="s">
        <v>11</v>
      </c>
      <c r="K25" s="7">
        <v>10675.15</v>
      </c>
    </row>
    <row r="26" spans="2:11" ht="27.95" customHeight="1" x14ac:dyDescent="0.25">
      <c r="B26" s="3" t="s">
        <v>290</v>
      </c>
      <c r="C26" s="8">
        <v>23</v>
      </c>
      <c r="D26" s="29" t="s">
        <v>105</v>
      </c>
      <c r="E26" s="6" t="s">
        <v>106</v>
      </c>
      <c r="F26" s="30" t="s">
        <v>107</v>
      </c>
      <c r="G26" s="21" t="str">
        <f>HYPERLINK(Planilha1!Y26,Planilha1!X26)</f>
        <v>RPA10</v>
      </c>
      <c r="H26" s="20">
        <v>45184</v>
      </c>
      <c r="I26" s="20">
        <v>45188</v>
      </c>
      <c r="J26" s="9" t="s">
        <v>11</v>
      </c>
      <c r="K26" s="7">
        <v>638</v>
      </c>
    </row>
    <row r="27" spans="2:11" ht="27.95" customHeight="1" x14ac:dyDescent="0.25">
      <c r="B27" s="3" t="s">
        <v>290</v>
      </c>
      <c r="C27" s="8">
        <v>24</v>
      </c>
      <c r="D27" s="29" t="s">
        <v>324</v>
      </c>
      <c r="E27" s="6" t="s">
        <v>325</v>
      </c>
      <c r="F27" s="30" t="s">
        <v>271</v>
      </c>
      <c r="G27" s="21" t="str">
        <f>HYPERLINK(Planilha1!Y27,Planilha1!X27)</f>
        <v>RPA05</v>
      </c>
      <c r="H27" s="20">
        <v>45184</v>
      </c>
      <c r="I27" s="20">
        <v>45188</v>
      </c>
      <c r="J27" s="9" t="s">
        <v>11</v>
      </c>
      <c r="K27" s="7">
        <v>180</v>
      </c>
    </row>
    <row r="28" spans="2:11" ht="27.95" customHeight="1" x14ac:dyDescent="0.25">
      <c r="B28" s="3" t="s">
        <v>290</v>
      </c>
      <c r="C28" s="8">
        <v>25</v>
      </c>
      <c r="D28" s="29" t="s">
        <v>345</v>
      </c>
      <c r="E28" s="6" t="s">
        <v>346</v>
      </c>
      <c r="F28" s="30" t="s">
        <v>347</v>
      </c>
      <c r="G28" s="21">
        <f>HYPERLINK(Planilha1!Y28,Planilha1!X28)</f>
        <v>408</v>
      </c>
      <c r="H28" s="20">
        <v>45184</v>
      </c>
      <c r="I28" s="20">
        <v>45188</v>
      </c>
      <c r="J28" s="9" t="s">
        <v>11</v>
      </c>
      <c r="K28" s="7">
        <v>428</v>
      </c>
    </row>
    <row r="29" spans="2:11" ht="27.95" customHeight="1" x14ac:dyDescent="0.25">
      <c r="B29" s="3" t="s">
        <v>290</v>
      </c>
      <c r="C29" s="8">
        <v>26</v>
      </c>
      <c r="D29" s="29" t="s">
        <v>299</v>
      </c>
      <c r="E29" s="6" t="s">
        <v>300</v>
      </c>
      <c r="F29" s="30" t="s">
        <v>301</v>
      </c>
      <c r="G29" s="21">
        <f>HYPERLINK(Planilha1!Y29,Planilha1!X29)</f>
        <v>2324</v>
      </c>
      <c r="H29" s="20">
        <v>45184</v>
      </c>
      <c r="I29" s="20">
        <v>45188</v>
      </c>
      <c r="J29" s="9" t="s">
        <v>11</v>
      </c>
      <c r="K29" s="7">
        <v>4071.8</v>
      </c>
    </row>
    <row r="30" spans="2:11" ht="27.95" customHeight="1" x14ac:dyDescent="0.25">
      <c r="B30" s="3" t="s">
        <v>290</v>
      </c>
      <c r="C30" s="8">
        <v>27</v>
      </c>
      <c r="D30" s="29" t="s">
        <v>299</v>
      </c>
      <c r="E30" s="6" t="s">
        <v>300</v>
      </c>
      <c r="F30" s="30" t="s">
        <v>301</v>
      </c>
      <c r="G30" s="21">
        <f>HYPERLINK(Planilha1!Y30,Planilha1!X30)</f>
        <v>2314</v>
      </c>
      <c r="H30" s="20">
        <v>45184</v>
      </c>
      <c r="I30" s="20">
        <v>45188</v>
      </c>
      <c r="J30" s="9" t="s">
        <v>11</v>
      </c>
      <c r="K30" s="7">
        <v>4071.8</v>
      </c>
    </row>
    <row r="31" spans="2:11" ht="27.95" customHeight="1" x14ac:dyDescent="0.25">
      <c r="B31" s="3" t="s">
        <v>290</v>
      </c>
      <c r="C31" s="8">
        <v>28</v>
      </c>
      <c r="D31" s="29" t="s">
        <v>41</v>
      </c>
      <c r="E31" s="6" t="s">
        <v>42</v>
      </c>
      <c r="F31" s="30" t="s">
        <v>43</v>
      </c>
      <c r="G31" s="21" t="str">
        <f>HYPERLINK(Planilha1!Y31,Planilha1!X31)</f>
        <v>24704</v>
      </c>
      <c r="H31" s="20">
        <v>45184</v>
      </c>
      <c r="I31" s="20">
        <v>45188</v>
      </c>
      <c r="J31" s="9" t="s">
        <v>11</v>
      </c>
      <c r="K31" s="7">
        <v>1317.68</v>
      </c>
    </row>
    <row r="32" spans="2:11" ht="27.95" customHeight="1" x14ac:dyDescent="0.25">
      <c r="B32" s="3" t="s">
        <v>290</v>
      </c>
      <c r="C32" s="8">
        <v>29</v>
      </c>
      <c r="D32" s="29" t="s">
        <v>101</v>
      </c>
      <c r="E32" s="6" t="s">
        <v>102</v>
      </c>
      <c r="F32" s="30" t="s">
        <v>103</v>
      </c>
      <c r="G32" s="21">
        <f>HYPERLINK(Planilha1!Y32,Planilha1!X32)</f>
        <v>84141</v>
      </c>
      <c r="H32" s="20">
        <v>45184</v>
      </c>
      <c r="I32" s="20">
        <v>45188</v>
      </c>
      <c r="J32" s="9" t="s">
        <v>11</v>
      </c>
      <c r="K32" s="7">
        <v>1054.21</v>
      </c>
    </row>
    <row r="33" spans="2:11" ht="27.95" customHeight="1" x14ac:dyDescent="0.25">
      <c r="B33" s="3" t="s">
        <v>290</v>
      </c>
      <c r="C33" s="8">
        <v>30</v>
      </c>
      <c r="D33" s="29" t="s">
        <v>45</v>
      </c>
      <c r="E33" s="6" t="s">
        <v>46</v>
      </c>
      <c r="F33" s="30" t="s">
        <v>51</v>
      </c>
      <c r="G33" s="21" t="str">
        <f>HYPERLINK(Planilha1!Y33,Planilha1!X33)</f>
        <v>5456</v>
      </c>
      <c r="H33" s="20">
        <v>45187</v>
      </c>
      <c r="I33" s="20">
        <v>45189</v>
      </c>
      <c r="J33" s="9" t="s">
        <v>11</v>
      </c>
      <c r="K33" s="7">
        <v>39949.56</v>
      </c>
    </row>
    <row r="34" spans="2:11" ht="27.95" customHeight="1" x14ac:dyDescent="0.25">
      <c r="B34" s="3" t="s">
        <v>290</v>
      </c>
      <c r="C34" s="8">
        <v>31</v>
      </c>
      <c r="D34" s="29" t="s">
        <v>360</v>
      </c>
      <c r="E34" s="6" t="s">
        <v>76</v>
      </c>
      <c r="F34" s="30" t="s">
        <v>77</v>
      </c>
      <c r="G34" s="21">
        <f>HYPERLINK(Planilha1!Y34,Planilha1!X34)</f>
        <v>1797</v>
      </c>
      <c r="H34" s="20">
        <v>45187</v>
      </c>
      <c r="I34" s="20">
        <v>45189</v>
      </c>
      <c r="J34" s="9" t="s">
        <v>11</v>
      </c>
      <c r="K34" s="7">
        <v>8880.4</v>
      </c>
    </row>
    <row r="35" spans="2:11" ht="27.95" customHeight="1" x14ac:dyDescent="0.25">
      <c r="B35" s="3" t="s">
        <v>290</v>
      </c>
      <c r="C35" s="8">
        <v>32</v>
      </c>
      <c r="D35" s="29" t="s">
        <v>180</v>
      </c>
      <c r="E35" s="6" t="s">
        <v>181</v>
      </c>
      <c r="F35" s="30" t="s">
        <v>182</v>
      </c>
      <c r="G35" s="21">
        <f>HYPERLINK(Planilha1!Y35,Planilha1!X35)</f>
        <v>8394</v>
      </c>
      <c r="H35" s="20">
        <v>45187</v>
      </c>
      <c r="I35" s="20">
        <v>45189</v>
      </c>
      <c r="J35" s="9" t="s">
        <v>11</v>
      </c>
      <c r="K35" s="7">
        <v>1583.94</v>
      </c>
    </row>
    <row r="36" spans="2:11" ht="27.95" customHeight="1" x14ac:dyDescent="0.25">
      <c r="B36" s="3" t="s">
        <v>290</v>
      </c>
      <c r="C36" s="8">
        <v>33</v>
      </c>
      <c r="D36" s="29" t="s">
        <v>80</v>
      </c>
      <c r="E36" s="6" t="s">
        <v>81</v>
      </c>
      <c r="F36" s="30" t="s">
        <v>82</v>
      </c>
      <c r="G36" s="21" t="str">
        <f>HYPERLINK(Planilha1!Y36,Planilha1!X36)</f>
        <v>RPA20</v>
      </c>
      <c r="H36" s="20">
        <v>45187</v>
      </c>
      <c r="I36" s="20">
        <v>45189</v>
      </c>
      <c r="J36" s="9" t="s">
        <v>11</v>
      </c>
      <c r="K36" s="7">
        <v>112</v>
      </c>
    </row>
    <row r="37" spans="2:11" ht="27.95" customHeight="1" x14ac:dyDescent="0.25">
      <c r="B37" s="3" t="s">
        <v>290</v>
      </c>
      <c r="C37" s="8">
        <v>34</v>
      </c>
      <c r="D37" s="29" t="s">
        <v>168</v>
      </c>
      <c r="E37" s="6" t="s">
        <v>169</v>
      </c>
      <c r="F37" s="30" t="s">
        <v>170</v>
      </c>
      <c r="G37" s="21">
        <f>HYPERLINK(Planilha1!Y37,Planilha1!X37)</f>
        <v>6</v>
      </c>
      <c r="H37" s="20">
        <v>45187</v>
      </c>
      <c r="I37" s="20">
        <v>45189</v>
      </c>
      <c r="J37" s="9" t="s">
        <v>11</v>
      </c>
      <c r="K37" s="7">
        <v>1220</v>
      </c>
    </row>
    <row r="38" spans="2:11" ht="27.95" customHeight="1" x14ac:dyDescent="0.25">
      <c r="B38" s="3" t="s">
        <v>290</v>
      </c>
      <c r="C38" s="8">
        <v>35</v>
      </c>
      <c r="D38" s="29" t="s">
        <v>180</v>
      </c>
      <c r="E38" s="6" t="s">
        <v>181</v>
      </c>
      <c r="F38" s="30" t="s">
        <v>182</v>
      </c>
      <c r="G38" s="21">
        <f>HYPERLINK(Planilha1!Y38,Planilha1!X38)</f>
        <v>8392</v>
      </c>
      <c r="H38" s="20">
        <v>45187</v>
      </c>
      <c r="I38" s="20">
        <v>45189</v>
      </c>
      <c r="J38" s="9" t="s">
        <v>11</v>
      </c>
      <c r="K38" s="7">
        <v>992.61</v>
      </c>
    </row>
    <row r="39" spans="2:11" ht="27.95" customHeight="1" x14ac:dyDescent="0.25">
      <c r="B39" s="3" t="s">
        <v>290</v>
      </c>
      <c r="C39" s="8">
        <v>36</v>
      </c>
      <c r="D39" s="29" t="s">
        <v>267</v>
      </c>
      <c r="E39" s="6" t="s">
        <v>268</v>
      </c>
      <c r="F39" s="30" t="s">
        <v>745</v>
      </c>
      <c r="G39" s="21">
        <f>HYPERLINK(Planilha1!Y39,Planilha1!X39)</f>
        <v>2173</v>
      </c>
      <c r="H39" s="20">
        <v>45187</v>
      </c>
      <c r="I39" s="20">
        <v>45189</v>
      </c>
      <c r="J39" s="9" t="s">
        <v>11</v>
      </c>
      <c r="K39" s="7">
        <v>7156.19</v>
      </c>
    </row>
    <row r="40" spans="2:11" ht="27.95" customHeight="1" x14ac:dyDescent="0.25">
      <c r="B40" s="3" t="s">
        <v>290</v>
      </c>
      <c r="C40" s="8">
        <v>37</v>
      </c>
      <c r="D40" s="29" t="s">
        <v>211</v>
      </c>
      <c r="E40" s="6" t="s">
        <v>212</v>
      </c>
      <c r="F40" s="30" t="s">
        <v>748</v>
      </c>
      <c r="G40" s="21">
        <f>HYPERLINK(Planilha1!Y40,Planilha1!X40)</f>
        <v>1470</v>
      </c>
      <c r="H40" s="20">
        <v>45187</v>
      </c>
      <c r="I40" s="20">
        <v>45189</v>
      </c>
      <c r="J40" s="9" t="s">
        <v>11</v>
      </c>
      <c r="K40" s="7">
        <v>2231.71</v>
      </c>
    </row>
    <row r="41" spans="2:11" ht="27.95" customHeight="1" x14ac:dyDescent="0.25">
      <c r="B41" s="3" t="s">
        <v>290</v>
      </c>
      <c r="C41" s="8">
        <v>38</v>
      </c>
      <c r="D41" s="29" t="s">
        <v>149</v>
      </c>
      <c r="E41" s="6" t="s">
        <v>150</v>
      </c>
      <c r="F41" s="30" t="s">
        <v>151</v>
      </c>
      <c r="G41" s="21">
        <f>HYPERLINK(Planilha1!Y41,Planilha1!X41)</f>
        <v>25</v>
      </c>
      <c r="H41" s="20">
        <v>45187</v>
      </c>
      <c r="I41" s="20">
        <v>45189</v>
      </c>
      <c r="J41" s="9" t="s">
        <v>11</v>
      </c>
      <c r="K41" s="7">
        <v>16299.33</v>
      </c>
    </row>
    <row r="42" spans="2:11" ht="27.95" customHeight="1" x14ac:dyDescent="0.25">
      <c r="B42" s="3" t="s">
        <v>290</v>
      </c>
      <c r="C42" s="8">
        <v>39</v>
      </c>
      <c r="D42" s="29" t="s">
        <v>98</v>
      </c>
      <c r="E42" s="6" t="s">
        <v>99</v>
      </c>
      <c r="F42" s="30" t="s">
        <v>755</v>
      </c>
      <c r="G42" s="21">
        <f>HYPERLINK(Planilha1!Y42,Planilha1!X42)</f>
        <v>41852</v>
      </c>
      <c r="H42" s="20">
        <v>45187</v>
      </c>
      <c r="I42" s="20">
        <v>45189</v>
      </c>
      <c r="J42" s="9" t="s">
        <v>11</v>
      </c>
      <c r="K42" s="7">
        <v>1386.1</v>
      </c>
    </row>
    <row r="43" spans="2:11" ht="27.95" customHeight="1" x14ac:dyDescent="0.25">
      <c r="B43" s="3" t="s">
        <v>290</v>
      </c>
      <c r="C43" s="8">
        <v>40</v>
      </c>
      <c r="D43" s="29" t="s">
        <v>445</v>
      </c>
      <c r="E43" s="6" t="s">
        <v>446</v>
      </c>
      <c r="F43" s="30" t="s">
        <v>270</v>
      </c>
      <c r="G43" s="21">
        <f>HYPERLINK(Planilha1!Y43,Planilha1!X43)</f>
        <v>75</v>
      </c>
      <c r="H43" s="20">
        <v>45187</v>
      </c>
      <c r="I43" s="20">
        <v>45189</v>
      </c>
      <c r="J43" s="9" t="s">
        <v>11</v>
      </c>
      <c r="K43" s="7">
        <v>3770.3</v>
      </c>
    </row>
    <row r="44" spans="2:11" ht="27.95" customHeight="1" x14ac:dyDescent="0.25">
      <c r="B44" s="3" t="s">
        <v>290</v>
      </c>
      <c r="C44" s="8">
        <v>41</v>
      </c>
      <c r="D44" s="29" t="s">
        <v>41</v>
      </c>
      <c r="E44" s="6" t="s">
        <v>42</v>
      </c>
      <c r="F44" s="30" t="s">
        <v>43</v>
      </c>
      <c r="G44" s="21" t="str">
        <f>HYPERLINK(Planilha1!Y44,Planilha1!X44)</f>
        <v>24703</v>
      </c>
      <c r="H44" s="20">
        <v>45187</v>
      </c>
      <c r="I44" s="20">
        <v>45189</v>
      </c>
      <c r="J44" s="9" t="s">
        <v>11</v>
      </c>
      <c r="K44" s="7">
        <v>539.33000000000004</v>
      </c>
    </row>
    <row r="45" spans="2:11" ht="27.95" customHeight="1" x14ac:dyDescent="0.25">
      <c r="B45" s="3" t="s">
        <v>290</v>
      </c>
      <c r="C45" s="8">
        <v>42</v>
      </c>
      <c r="D45" s="29" t="s">
        <v>47</v>
      </c>
      <c r="E45" s="6" t="s">
        <v>48</v>
      </c>
      <c r="F45" s="30" t="s">
        <v>49</v>
      </c>
      <c r="G45" s="21">
        <f>HYPERLINK(Planilha1!Y45,Planilha1!X45)</f>
        <v>223</v>
      </c>
      <c r="H45" s="20">
        <v>45187</v>
      </c>
      <c r="I45" s="20">
        <v>45189</v>
      </c>
      <c r="J45" s="9" t="s">
        <v>11</v>
      </c>
      <c r="K45" s="7">
        <v>30986.240000000002</v>
      </c>
    </row>
    <row r="46" spans="2:11" ht="27.95" customHeight="1" x14ac:dyDescent="0.25">
      <c r="B46" s="3" t="s">
        <v>290</v>
      </c>
      <c r="C46" s="8">
        <v>43</v>
      </c>
      <c r="D46" s="29" t="s">
        <v>157</v>
      </c>
      <c r="E46" s="6" t="s">
        <v>158</v>
      </c>
      <c r="F46" s="30" t="s">
        <v>159</v>
      </c>
      <c r="G46" s="21">
        <f>HYPERLINK(Planilha1!Y46,Planilha1!X46)</f>
        <v>1855693</v>
      </c>
      <c r="H46" s="20">
        <v>45188</v>
      </c>
      <c r="I46" s="20">
        <v>45190</v>
      </c>
      <c r="J46" s="9" t="s">
        <v>11</v>
      </c>
      <c r="K46" s="7">
        <v>137489.04999999999</v>
      </c>
    </row>
    <row r="47" spans="2:11" ht="27.95" customHeight="1" x14ac:dyDescent="0.25">
      <c r="B47" s="3" t="s">
        <v>290</v>
      </c>
      <c r="C47" s="8">
        <v>44</v>
      </c>
      <c r="D47" s="29" t="s">
        <v>198</v>
      </c>
      <c r="E47" s="6" t="s">
        <v>199</v>
      </c>
      <c r="F47" s="30" t="s">
        <v>200</v>
      </c>
      <c r="G47" s="21">
        <f>HYPERLINK(Planilha1!Y47,Planilha1!X47)</f>
        <v>9659</v>
      </c>
      <c r="H47" s="20">
        <v>45188</v>
      </c>
      <c r="I47" s="20">
        <v>45190</v>
      </c>
      <c r="J47" s="9" t="s">
        <v>11</v>
      </c>
      <c r="K47" s="7">
        <v>195</v>
      </c>
    </row>
    <row r="48" spans="2:11" ht="27.95" customHeight="1" x14ac:dyDescent="0.25">
      <c r="B48" s="3" t="s">
        <v>290</v>
      </c>
      <c r="C48" s="8">
        <v>45</v>
      </c>
      <c r="D48" s="29" t="s">
        <v>39</v>
      </c>
      <c r="E48" s="6" t="s">
        <v>40</v>
      </c>
      <c r="F48" s="30" t="s">
        <v>125</v>
      </c>
      <c r="G48" s="21">
        <f>HYPERLINK(Planilha1!Y48,Planilha1!X48)</f>
        <v>639</v>
      </c>
      <c r="H48" s="20">
        <v>45189</v>
      </c>
      <c r="I48" s="20">
        <v>45191</v>
      </c>
      <c r="J48" s="9" t="s">
        <v>11</v>
      </c>
      <c r="K48" s="7">
        <v>5668.56</v>
      </c>
    </row>
    <row r="49" spans="2:11" ht="27.95" customHeight="1" x14ac:dyDescent="0.25">
      <c r="B49" s="3" t="s">
        <v>290</v>
      </c>
      <c r="C49" s="8">
        <v>46</v>
      </c>
      <c r="D49" s="29" t="s">
        <v>372</v>
      </c>
      <c r="E49" s="6" t="s">
        <v>373</v>
      </c>
      <c r="F49" s="30" t="s">
        <v>747</v>
      </c>
      <c r="G49" s="21">
        <f>HYPERLINK(Planilha1!Y49,Planilha1!X49)</f>
        <v>38</v>
      </c>
      <c r="H49" s="20">
        <v>45189</v>
      </c>
      <c r="I49" s="20">
        <v>45191</v>
      </c>
      <c r="J49" s="9" t="s">
        <v>11</v>
      </c>
      <c r="K49" s="7">
        <v>89278.28</v>
      </c>
    </row>
    <row r="50" spans="2:11" ht="27.95" customHeight="1" x14ac:dyDescent="0.25">
      <c r="B50" s="3" t="s">
        <v>290</v>
      </c>
      <c r="C50" s="8">
        <v>47</v>
      </c>
      <c r="D50" s="29" t="s">
        <v>286</v>
      </c>
      <c r="E50" s="6" t="s">
        <v>287</v>
      </c>
      <c r="F50" s="30" t="s">
        <v>288</v>
      </c>
      <c r="G50" s="21">
        <f>HYPERLINK(Planilha1!Y50,Planilha1!X50)</f>
        <v>470</v>
      </c>
      <c r="H50" s="20">
        <v>45189</v>
      </c>
      <c r="I50" s="20">
        <v>45191</v>
      </c>
      <c r="J50" s="9" t="s">
        <v>11</v>
      </c>
      <c r="K50" s="7">
        <v>674.31</v>
      </c>
    </row>
    <row r="51" spans="2:11" ht="27.95" customHeight="1" x14ac:dyDescent="0.25">
      <c r="B51" s="3" t="s">
        <v>290</v>
      </c>
      <c r="C51" s="8">
        <v>48</v>
      </c>
      <c r="D51" s="29" t="s">
        <v>382</v>
      </c>
      <c r="E51" s="6" t="s">
        <v>383</v>
      </c>
      <c r="F51" s="30" t="s">
        <v>384</v>
      </c>
      <c r="G51" s="21">
        <f>HYPERLINK(Planilha1!Y51,Planilha1!X51)</f>
        <v>788</v>
      </c>
      <c r="H51" s="20">
        <v>45189</v>
      </c>
      <c r="I51" s="20">
        <v>45191</v>
      </c>
      <c r="J51" s="9" t="s">
        <v>11</v>
      </c>
      <c r="K51" s="7">
        <v>252</v>
      </c>
    </row>
    <row r="52" spans="2:11" ht="27.95" customHeight="1" x14ac:dyDescent="0.25">
      <c r="B52" s="3" t="s">
        <v>290</v>
      </c>
      <c r="C52" s="8">
        <v>49</v>
      </c>
      <c r="D52" s="29" t="s">
        <v>133</v>
      </c>
      <c r="E52" s="6" t="s">
        <v>134</v>
      </c>
      <c r="F52" s="30" t="s">
        <v>135</v>
      </c>
      <c r="G52" s="21">
        <f>HYPERLINK(Planilha1!Y52,Planilha1!X52)</f>
        <v>9953</v>
      </c>
      <c r="H52" s="20">
        <v>45189</v>
      </c>
      <c r="I52" s="20">
        <v>45191</v>
      </c>
      <c r="J52" s="9" t="s">
        <v>11</v>
      </c>
      <c r="K52" s="7">
        <v>16975.36</v>
      </c>
    </row>
    <row r="53" spans="2:11" ht="27.95" customHeight="1" x14ac:dyDescent="0.25">
      <c r="B53" s="3" t="s">
        <v>290</v>
      </c>
      <c r="C53" s="8">
        <v>50</v>
      </c>
      <c r="D53" s="29" t="s">
        <v>152</v>
      </c>
      <c r="E53" s="6" t="s">
        <v>153</v>
      </c>
      <c r="F53" s="30" t="s">
        <v>154</v>
      </c>
      <c r="G53" s="21" t="str">
        <f>HYPERLINK(Planilha1!Y53,Planilha1!X53)</f>
        <v>RPA17</v>
      </c>
      <c r="H53" s="20">
        <v>45189</v>
      </c>
      <c r="I53" s="20">
        <v>45191</v>
      </c>
      <c r="J53" s="9" t="s">
        <v>11</v>
      </c>
      <c r="K53" s="7">
        <v>840</v>
      </c>
    </row>
    <row r="54" spans="2:11" ht="27.95" customHeight="1" x14ac:dyDescent="0.25">
      <c r="B54" s="3" t="s">
        <v>290</v>
      </c>
      <c r="C54" s="8">
        <v>51</v>
      </c>
      <c r="D54" s="29" t="s">
        <v>184</v>
      </c>
      <c r="E54" s="6" t="s">
        <v>185</v>
      </c>
      <c r="F54" s="30" t="s">
        <v>186</v>
      </c>
      <c r="G54" s="21" t="str">
        <f>HYPERLINK(Planilha1!Y54,Planilha1!X54)</f>
        <v>RPA17</v>
      </c>
      <c r="H54" s="20">
        <v>45189</v>
      </c>
      <c r="I54" s="20">
        <v>45191</v>
      </c>
      <c r="J54" s="9" t="s">
        <v>11</v>
      </c>
      <c r="K54" s="7">
        <v>327.35000000000002</v>
      </c>
    </row>
    <row r="55" spans="2:11" ht="27.95" customHeight="1" x14ac:dyDescent="0.25">
      <c r="B55" s="3" t="s">
        <v>290</v>
      </c>
      <c r="C55" s="8">
        <v>52</v>
      </c>
      <c r="D55" s="29" t="s">
        <v>236</v>
      </c>
      <c r="E55" s="6" t="s">
        <v>237</v>
      </c>
      <c r="F55" s="30" t="s">
        <v>356</v>
      </c>
      <c r="G55" s="21">
        <f>HYPERLINK(Planilha1!Y55,Planilha1!X55)</f>
        <v>127023</v>
      </c>
      <c r="H55" s="20">
        <v>45190</v>
      </c>
      <c r="I55" s="20">
        <v>45194</v>
      </c>
      <c r="J55" s="9" t="s">
        <v>11</v>
      </c>
      <c r="K55" s="7">
        <v>2722.72</v>
      </c>
    </row>
    <row r="56" spans="2:11" ht="27.95" customHeight="1" x14ac:dyDescent="0.25">
      <c r="B56" s="3" t="s">
        <v>290</v>
      </c>
      <c r="C56" s="8">
        <v>53</v>
      </c>
      <c r="D56" s="29" t="s">
        <v>194</v>
      </c>
      <c r="E56" s="6" t="s">
        <v>195</v>
      </c>
      <c r="F56" s="30" t="s">
        <v>196</v>
      </c>
      <c r="G56" s="21">
        <f>HYPERLINK(Planilha1!Y56,Planilha1!X56)</f>
        <v>594368</v>
      </c>
      <c r="H56" s="20">
        <v>45190</v>
      </c>
      <c r="I56" s="20">
        <v>45194</v>
      </c>
      <c r="J56" s="9" t="s">
        <v>11</v>
      </c>
      <c r="K56" s="7">
        <v>14258.56</v>
      </c>
    </row>
    <row r="57" spans="2:11" ht="27.95" customHeight="1" x14ac:dyDescent="0.25">
      <c r="B57" s="3" t="s">
        <v>290</v>
      </c>
      <c r="C57" s="8">
        <v>54</v>
      </c>
      <c r="D57" s="29" t="s">
        <v>254</v>
      </c>
      <c r="E57" s="6" t="s">
        <v>255</v>
      </c>
      <c r="F57" s="30" t="s">
        <v>256</v>
      </c>
      <c r="G57" s="21">
        <f>HYPERLINK(Planilha1!Y57,Planilha1!X57)</f>
        <v>1171</v>
      </c>
      <c r="H57" s="20">
        <v>45190</v>
      </c>
      <c r="I57" s="20">
        <v>45194</v>
      </c>
      <c r="J57" s="9" t="s">
        <v>11</v>
      </c>
      <c r="K57" s="7">
        <v>9678.61</v>
      </c>
    </row>
    <row r="58" spans="2:11" ht="27.95" customHeight="1" x14ac:dyDescent="0.25">
      <c r="B58" s="3" t="s">
        <v>290</v>
      </c>
      <c r="C58" s="8">
        <v>55</v>
      </c>
      <c r="D58" s="29" t="s">
        <v>414</v>
      </c>
      <c r="E58" s="6" t="s">
        <v>415</v>
      </c>
      <c r="F58" s="30" t="s">
        <v>416</v>
      </c>
      <c r="G58" s="21">
        <f>HYPERLINK(Planilha1!Y58,Planilha1!X58)</f>
        <v>385</v>
      </c>
      <c r="H58" s="20">
        <v>45190</v>
      </c>
      <c r="I58" s="20">
        <v>45194</v>
      </c>
      <c r="J58" s="9" t="s">
        <v>11</v>
      </c>
      <c r="K58" s="7">
        <v>150193.32999999999</v>
      </c>
    </row>
    <row r="59" spans="2:11" ht="27.95" customHeight="1" x14ac:dyDescent="0.25">
      <c r="B59" s="3" t="s">
        <v>290</v>
      </c>
      <c r="C59" s="8">
        <v>56</v>
      </c>
      <c r="D59" s="29" t="s">
        <v>164</v>
      </c>
      <c r="E59" s="6" t="s">
        <v>165</v>
      </c>
      <c r="F59" s="30" t="s">
        <v>166</v>
      </c>
      <c r="G59" s="21">
        <f>HYPERLINK(Planilha1!Y59,Planilha1!X59)</f>
        <v>93</v>
      </c>
      <c r="H59" s="20">
        <v>45190</v>
      </c>
      <c r="I59" s="20">
        <v>45194</v>
      </c>
      <c r="J59" s="9" t="s">
        <v>11</v>
      </c>
      <c r="K59" s="7">
        <v>4571.47</v>
      </c>
    </row>
    <row r="60" spans="2:11" ht="27.95" customHeight="1" x14ac:dyDescent="0.25">
      <c r="B60" s="3" t="s">
        <v>290</v>
      </c>
      <c r="C60" s="8">
        <v>57</v>
      </c>
      <c r="D60" s="29" t="s">
        <v>236</v>
      </c>
      <c r="E60" s="6" t="s">
        <v>237</v>
      </c>
      <c r="F60" s="30" t="s">
        <v>486</v>
      </c>
      <c r="G60" s="21">
        <f>HYPERLINK(Planilha1!Y60,Planilha1!X60)</f>
        <v>127445</v>
      </c>
      <c r="H60" s="20">
        <v>45190</v>
      </c>
      <c r="I60" s="20">
        <v>45194</v>
      </c>
      <c r="J60" s="9" t="s">
        <v>11</v>
      </c>
      <c r="K60" s="7">
        <v>790</v>
      </c>
    </row>
    <row r="61" spans="2:11" ht="27.95" customHeight="1" x14ac:dyDescent="0.25">
      <c r="B61" s="3" t="s">
        <v>290</v>
      </c>
      <c r="C61" s="8">
        <v>58</v>
      </c>
      <c r="D61" s="29" t="s">
        <v>117</v>
      </c>
      <c r="E61" s="6" t="s">
        <v>118</v>
      </c>
      <c r="F61" s="30" t="s">
        <v>119</v>
      </c>
      <c r="G61" s="21">
        <f>HYPERLINK(Planilha1!Y61,Planilha1!X61)</f>
        <v>191</v>
      </c>
      <c r="H61" s="20">
        <v>45190</v>
      </c>
      <c r="I61" s="20">
        <v>45194</v>
      </c>
      <c r="J61" s="9" t="s">
        <v>11</v>
      </c>
      <c r="K61" s="7">
        <v>2605</v>
      </c>
    </row>
    <row r="62" spans="2:11" ht="27.95" customHeight="1" x14ac:dyDescent="0.25">
      <c r="B62" s="3" t="s">
        <v>290</v>
      </c>
      <c r="C62" s="8">
        <v>59</v>
      </c>
      <c r="D62" s="29" t="s">
        <v>503</v>
      </c>
      <c r="E62" s="6" t="s">
        <v>504</v>
      </c>
      <c r="F62" s="30" t="s">
        <v>505</v>
      </c>
      <c r="G62" s="21">
        <f>HYPERLINK(Planilha1!Y62,Planilha1!X62)</f>
        <v>14692</v>
      </c>
      <c r="H62" s="20">
        <v>45190</v>
      </c>
      <c r="I62" s="20">
        <v>45194</v>
      </c>
      <c r="J62" s="9" t="s">
        <v>11</v>
      </c>
      <c r="K62" s="7">
        <v>58147.02</v>
      </c>
    </row>
    <row r="63" spans="2:11" ht="27.95" customHeight="1" x14ac:dyDescent="0.25">
      <c r="B63" s="3" t="s">
        <v>290</v>
      </c>
      <c r="C63" s="8">
        <v>60</v>
      </c>
      <c r="D63" s="29" t="s">
        <v>202</v>
      </c>
      <c r="E63" s="6" t="s">
        <v>203</v>
      </c>
      <c r="F63" s="30" t="s">
        <v>204</v>
      </c>
      <c r="G63" s="21">
        <f>HYPERLINK(Planilha1!Y63,Planilha1!X63)</f>
        <v>224</v>
      </c>
      <c r="H63" s="20">
        <v>45190</v>
      </c>
      <c r="I63" s="20">
        <v>45194</v>
      </c>
      <c r="J63" s="9" t="s">
        <v>11</v>
      </c>
      <c r="K63" s="7">
        <v>72357.119999999995</v>
      </c>
    </row>
    <row r="64" spans="2:11" ht="27.95" customHeight="1" x14ac:dyDescent="0.25">
      <c r="B64" s="3" t="s">
        <v>290</v>
      </c>
      <c r="C64" s="8">
        <v>61</v>
      </c>
      <c r="D64" s="29" t="s">
        <v>127</v>
      </c>
      <c r="E64" s="6" t="s">
        <v>128</v>
      </c>
      <c r="F64" s="30" t="s">
        <v>129</v>
      </c>
      <c r="G64" s="21">
        <f>HYPERLINK(Planilha1!Y64,Planilha1!X64)</f>
        <v>140</v>
      </c>
      <c r="H64" s="20">
        <v>45190</v>
      </c>
      <c r="I64" s="20">
        <v>45194</v>
      </c>
      <c r="J64" s="9" t="s">
        <v>11</v>
      </c>
      <c r="K64" s="7">
        <v>488.53</v>
      </c>
    </row>
    <row r="65" spans="2:11" ht="27.95" customHeight="1" x14ac:dyDescent="0.25">
      <c r="B65" s="3" t="s">
        <v>290</v>
      </c>
      <c r="C65" s="8">
        <v>62</v>
      </c>
      <c r="D65" s="29" t="s">
        <v>145</v>
      </c>
      <c r="E65" s="6" t="s">
        <v>146</v>
      </c>
      <c r="F65" s="30" t="s">
        <v>147</v>
      </c>
      <c r="G65" s="21">
        <f>HYPERLINK(Planilha1!Y65,Planilha1!X65)</f>
        <v>114</v>
      </c>
      <c r="H65" s="20">
        <v>45190</v>
      </c>
      <c r="I65" s="20">
        <v>45194</v>
      </c>
      <c r="J65" s="9" t="s">
        <v>11</v>
      </c>
      <c r="K65" s="7">
        <v>20934.53</v>
      </c>
    </row>
    <row r="66" spans="2:11" ht="27.95" customHeight="1" x14ac:dyDescent="0.25">
      <c r="B66" s="3" t="s">
        <v>290</v>
      </c>
      <c r="C66" s="8">
        <v>63</v>
      </c>
      <c r="D66" s="29" t="s">
        <v>420</v>
      </c>
      <c r="E66" s="6" t="s">
        <v>421</v>
      </c>
      <c r="F66" s="30" t="s">
        <v>756</v>
      </c>
      <c r="G66" s="21">
        <f>HYPERLINK(Planilha1!Y66,Planilha1!X66)</f>
        <v>100000028</v>
      </c>
      <c r="H66" s="20">
        <v>45191</v>
      </c>
      <c r="I66" s="20">
        <v>45195</v>
      </c>
      <c r="J66" s="9" t="s">
        <v>11</v>
      </c>
      <c r="K66" s="7">
        <v>7500</v>
      </c>
    </row>
    <row r="67" spans="2:11" ht="27.95" customHeight="1" x14ac:dyDescent="0.25">
      <c r="B67" s="3" t="s">
        <v>290</v>
      </c>
      <c r="C67" s="8">
        <v>64</v>
      </c>
      <c r="D67" s="29" t="s">
        <v>431</v>
      </c>
      <c r="E67" s="6" t="s">
        <v>221</v>
      </c>
      <c r="F67" s="30" t="s">
        <v>222</v>
      </c>
      <c r="G67" s="21">
        <f>HYPERLINK(Planilha1!Y67,Planilha1!X67)</f>
        <v>1922</v>
      </c>
      <c r="H67" s="20">
        <v>45191</v>
      </c>
      <c r="I67" s="20">
        <v>45195</v>
      </c>
      <c r="J67" s="9" t="s">
        <v>11</v>
      </c>
      <c r="K67" s="7">
        <v>850</v>
      </c>
    </row>
    <row r="68" spans="2:11" ht="27.95" customHeight="1" x14ac:dyDescent="0.25">
      <c r="B68" s="3" t="s">
        <v>290</v>
      </c>
      <c r="C68" s="8">
        <v>65</v>
      </c>
      <c r="D68" s="29" t="s">
        <v>145</v>
      </c>
      <c r="E68" s="6" t="s">
        <v>146</v>
      </c>
      <c r="F68" s="30" t="s">
        <v>147</v>
      </c>
      <c r="G68" s="21">
        <f>HYPERLINK(Planilha1!Y68,Planilha1!X68)</f>
        <v>113</v>
      </c>
      <c r="H68" s="20">
        <v>45191</v>
      </c>
      <c r="I68" s="20">
        <v>45195</v>
      </c>
      <c r="J68" s="9" t="s">
        <v>11</v>
      </c>
      <c r="K68" s="7">
        <v>10363.219999999999</v>
      </c>
    </row>
    <row r="69" spans="2:11" ht="27.95" customHeight="1" x14ac:dyDescent="0.25">
      <c r="B69" s="3" t="s">
        <v>290</v>
      </c>
      <c r="C69" s="8">
        <v>66</v>
      </c>
      <c r="D69" s="29" t="s">
        <v>189</v>
      </c>
      <c r="E69" s="6" t="s">
        <v>190</v>
      </c>
      <c r="F69" s="30" t="s">
        <v>170</v>
      </c>
      <c r="G69" s="21" t="str">
        <f>HYPERLINK(Planilha1!Y69,Planilha1!X69)</f>
        <v>RPA66</v>
      </c>
      <c r="H69" s="20">
        <v>45191</v>
      </c>
      <c r="I69" s="20">
        <v>45195</v>
      </c>
      <c r="J69" s="9" t="s">
        <v>11</v>
      </c>
      <c r="K69" s="7">
        <v>260</v>
      </c>
    </row>
    <row r="70" spans="2:11" ht="27.95" customHeight="1" x14ac:dyDescent="0.25">
      <c r="B70" s="3" t="s">
        <v>290</v>
      </c>
      <c r="C70" s="8">
        <v>67</v>
      </c>
      <c r="D70" s="29" t="s">
        <v>137</v>
      </c>
      <c r="E70" s="6" t="s">
        <v>138</v>
      </c>
      <c r="F70" s="30" t="s">
        <v>139</v>
      </c>
      <c r="G70" s="21">
        <f>HYPERLINK(Planilha1!Y70,Planilha1!X70)</f>
        <v>297</v>
      </c>
      <c r="H70" s="20">
        <v>45191</v>
      </c>
      <c r="I70" s="20">
        <v>45195</v>
      </c>
      <c r="J70" s="9" t="s">
        <v>11</v>
      </c>
      <c r="K70" s="7">
        <v>229.33</v>
      </c>
    </row>
    <row r="71" spans="2:11" ht="27.95" customHeight="1" x14ac:dyDescent="0.25">
      <c r="B71" s="3" t="s">
        <v>290</v>
      </c>
      <c r="C71" s="8">
        <v>68</v>
      </c>
      <c r="D71" s="29" t="s">
        <v>172</v>
      </c>
      <c r="E71" s="6" t="s">
        <v>173</v>
      </c>
      <c r="F71" s="30" t="s">
        <v>174</v>
      </c>
      <c r="G71" s="21">
        <f>HYPERLINK(Planilha1!Y71,Planilha1!X71)</f>
        <v>47</v>
      </c>
      <c r="H71" s="20">
        <v>45191</v>
      </c>
      <c r="I71" s="20">
        <v>45195</v>
      </c>
      <c r="J71" s="9" t="s">
        <v>11</v>
      </c>
      <c r="K71" s="7">
        <v>17000</v>
      </c>
    </row>
    <row r="72" spans="2:11" ht="27.95" customHeight="1" x14ac:dyDescent="0.25">
      <c r="B72" s="3" t="s">
        <v>290</v>
      </c>
      <c r="C72" s="8">
        <v>69</v>
      </c>
      <c r="D72" s="29" t="s">
        <v>474</v>
      </c>
      <c r="E72" s="6" t="s">
        <v>475</v>
      </c>
      <c r="F72" s="30" t="s">
        <v>53</v>
      </c>
      <c r="G72" s="21">
        <f>HYPERLINK(Planilha1!Y72,Planilha1!X72)</f>
        <v>454</v>
      </c>
      <c r="H72" s="20">
        <v>45191</v>
      </c>
      <c r="I72" s="20">
        <v>45195</v>
      </c>
      <c r="J72" s="9" t="s">
        <v>11</v>
      </c>
      <c r="K72" s="7">
        <v>240</v>
      </c>
    </row>
    <row r="73" spans="2:11" ht="27.95" customHeight="1" x14ac:dyDescent="0.25">
      <c r="B73" s="3" t="s">
        <v>290</v>
      </c>
      <c r="C73" s="8">
        <v>70</v>
      </c>
      <c r="D73" s="29" t="s">
        <v>490</v>
      </c>
      <c r="E73" s="6" t="s">
        <v>491</v>
      </c>
      <c r="F73" s="30" t="s">
        <v>742</v>
      </c>
      <c r="G73" s="21">
        <f>HYPERLINK(Planilha1!Y73,Planilha1!X73)</f>
        <v>40306</v>
      </c>
      <c r="H73" s="20">
        <v>45191</v>
      </c>
      <c r="I73" s="20">
        <v>45195</v>
      </c>
      <c r="J73" s="9" t="s">
        <v>11</v>
      </c>
      <c r="K73" s="7">
        <v>31270.5</v>
      </c>
    </row>
    <row r="74" spans="2:11" ht="27.95" customHeight="1" x14ac:dyDescent="0.25">
      <c r="B74" s="3" t="s">
        <v>290</v>
      </c>
      <c r="C74" s="8">
        <v>71</v>
      </c>
      <c r="D74" s="29" t="s">
        <v>511</v>
      </c>
      <c r="E74" s="6" t="s">
        <v>512</v>
      </c>
      <c r="F74" s="30" t="s">
        <v>753</v>
      </c>
      <c r="G74" s="21" t="str">
        <f>HYPERLINK(Planilha1!Y74,Planilha1!X74)</f>
        <v>RPASN</v>
      </c>
      <c r="H74" s="20">
        <v>45191</v>
      </c>
      <c r="I74" s="20">
        <v>45195</v>
      </c>
      <c r="J74" s="9" t="s">
        <v>11</v>
      </c>
      <c r="K74" s="7">
        <v>2662.5</v>
      </c>
    </row>
    <row r="75" spans="2:11" ht="27.95" customHeight="1" x14ac:dyDescent="0.25">
      <c r="B75" s="3" t="s">
        <v>290</v>
      </c>
      <c r="C75" s="8">
        <v>72</v>
      </c>
      <c r="D75" s="29" t="s">
        <v>220</v>
      </c>
      <c r="E75" s="6" t="s">
        <v>221</v>
      </c>
      <c r="F75" s="30" t="s">
        <v>156</v>
      </c>
      <c r="G75" s="21">
        <f>HYPERLINK(Planilha1!Y75,Planilha1!X75)</f>
        <v>1863</v>
      </c>
      <c r="H75" s="20">
        <v>45191</v>
      </c>
      <c r="I75" s="20">
        <v>45195</v>
      </c>
      <c r="J75" s="9" t="s">
        <v>11</v>
      </c>
      <c r="K75" s="7">
        <v>1400</v>
      </c>
    </row>
    <row r="76" spans="2:11" ht="27.95" customHeight="1" x14ac:dyDescent="0.25">
      <c r="B76" s="3" t="s">
        <v>290</v>
      </c>
      <c r="C76" s="8">
        <v>73</v>
      </c>
      <c r="D76" s="29" t="s">
        <v>560</v>
      </c>
      <c r="E76" s="6" t="s">
        <v>561</v>
      </c>
      <c r="F76" s="30" t="s">
        <v>562</v>
      </c>
      <c r="G76" s="21">
        <f>HYPERLINK(Planilha1!Y76,Planilha1!X76)</f>
        <v>588</v>
      </c>
      <c r="H76" s="20">
        <v>45191</v>
      </c>
      <c r="I76" s="20">
        <v>45195</v>
      </c>
      <c r="J76" s="9" t="s">
        <v>11</v>
      </c>
      <c r="K76" s="7">
        <v>3660.3</v>
      </c>
    </row>
    <row r="77" spans="2:11" ht="27.95" customHeight="1" x14ac:dyDescent="0.25">
      <c r="B77" s="3" t="s">
        <v>290</v>
      </c>
      <c r="C77" s="8">
        <v>74</v>
      </c>
      <c r="D77" s="29" t="s">
        <v>141</v>
      </c>
      <c r="E77" s="6" t="s">
        <v>142</v>
      </c>
      <c r="F77" s="30" t="s">
        <v>143</v>
      </c>
      <c r="G77" s="21" t="str">
        <f>HYPERLINK(Planilha1!Y77,Planilha1!X77)</f>
        <v>RPA05</v>
      </c>
      <c r="H77" s="20">
        <v>45194</v>
      </c>
      <c r="I77" s="20">
        <v>45196</v>
      </c>
      <c r="J77" s="9" t="s">
        <v>11</v>
      </c>
      <c r="K77" s="7">
        <v>330</v>
      </c>
    </row>
    <row r="78" spans="2:11" ht="27.95" customHeight="1" x14ac:dyDescent="0.25">
      <c r="B78" s="3" t="s">
        <v>290</v>
      </c>
      <c r="C78" s="8">
        <v>75</v>
      </c>
      <c r="D78" s="29" t="s">
        <v>479</v>
      </c>
      <c r="E78" s="6" t="s">
        <v>480</v>
      </c>
      <c r="F78" s="30" t="s">
        <v>749</v>
      </c>
      <c r="G78" s="21">
        <f>HYPERLINK(Planilha1!Y78,Planilha1!X78)</f>
        <v>162</v>
      </c>
      <c r="H78" s="20">
        <v>45194</v>
      </c>
      <c r="I78" s="20">
        <v>45196</v>
      </c>
      <c r="J78" s="9" t="s">
        <v>11</v>
      </c>
      <c r="K78" s="7">
        <v>6500</v>
      </c>
    </row>
    <row r="79" spans="2:11" ht="27.95" customHeight="1" x14ac:dyDescent="0.25">
      <c r="B79" s="3" t="s">
        <v>290</v>
      </c>
      <c r="C79" s="8">
        <v>76</v>
      </c>
      <c r="D79" s="29" t="s">
        <v>109</v>
      </c>
      <c r="E79" s="6" t="s">
        <v>110</v>
      </c>
      <c r="F79" s="30" t="s">
        <v>111</v>
      </c>
      <c r="G79" s="21">
        <f>HYPERLINK(Planilha1!Y79,Planilha1!X79)</f>
        <v>45886</v>
      </c>
      <c r="H79" s="20">
        <v>45194</v>
      </c>
      <c r="I79" s="20">
        <v>45196</v>
      </c>
      <c r="J79" s="9" t="s">
        <v>11</v>
      </c>
      <c r="K79" s="7">
        <v>17061.259999999998</v>
      </c>
    </row>
    <row r="80" spans="2:11" ht="27.95" customHeight="1" x14ac:dyDescent="0.25">
      <c r="B80" s="3" t="s">
        <v>290</v>
      </c>
      <c r="C80" s="8">
        <v>77</v>
      </c>
      <c r="D80" s="29" t="s">
        <v>176</v>
      </c>
      <c r="E80" s="6" t="s">
        <v>177</v>
      </c>
      <c r="F80" s="30" t="s">
        <v>178</v>
      </c>
      <c r="G80" s="21">
        <f>HYPERLINK(Planilha1!Y80,Planilha1!X80)</f>
        <v>28</v>
      </c>
      <c r="H80" s="20">
        <v>45194</v>
      </c>
      <c r="I80" s="20">
        <v>45196</v>
      </c>
      <c r="J80" s="9" t="s">
        <v>11</v>
      </c>
      <c r="K80" s="7">
        <v>630</v>
      </c>
    </row>
    <row r="81" spans="2:11" ht="27.95" customHeight="1" x14ac:dyDescent="0.25">
      <c r="B81" s="3" t="s">
        <v>290</v>
      </c>
      <c r="C81" s="8">
        <v>78</v>
      </c>
      <c r="D81" s="29" t="s">
        <v>591</v>
      </c>
      <c r="E81" s="6" t="s">
        <v>592</v>
      </c>
      <c r="F81" s="30" t="s">
        <v>754</v>
      </c>
      <c r="G81" s="21">
        <f>HYPERLINK(Planilha1!Y81,Planilha1!X81)</f>
        <v>12</v>
      </c>
      <c r="H81" s="20">
        <v>45194</v>
      </c>
      <c r="I81" s="20">
        <v>45196</v>
      </c>
      <c r="J81" s="9" t="s">
        <v>11</v>
      </c>
      <c r="K81" s="7">
        <v>222150.96</v>
      </c>
    </row>
    <row r="82" spans="2:11" ht="27.95" customHeight="1" x14ac:dyDescent="0.25">
      <c r="B82" s="3" t="s">
        <v>290</v>
      </c>
      <c r="C82" s="8">
        <v>79</v>
      </c>
      <c r="D82" s="29" t="s">
        <v>470</v>
      </c>
      <c r="E82" s="6" t="s">
        <v>471</v>
      </c>
      <c r="F82" s="30" t="s">
        <v>210</v>
      </c>
      <c r="G82" s="21">
        <f>HYPERLINK(Planilha1!Y82,Planilha1!X82)</f>
        <v>61</v>
      </c>
      <c r="H82" s="20">
        <v>45195</v>
      </c>
      <c r="I82" s="20">
        <v>45197</v>
      </c>
      <c r="J82" s="9" t="s">
        <v>11</v>
      </c>
      <c r="K82" s="7">
        <v>1537.8</v>
      </c>
    </row>
    <row r="83" spans="2:11" ht="27.95" customHeight="1" x14ac:dyDescent="0.25">
      <c r="B83" s="3" t="s">
        <v>290</v>
      </c>
      <c r="C83" s="8">
        <v>80</v>
      </c>
      <c r="D83" s="29" t="s">
        <v>495</v>
      </c>
      <c r="E83" s="6" t="s">
        <v>496</v>
      </c>
      <c r="F83" s="30" t="s">
        <v>210</v>
      </c>
      <c r="G83" s="21">
        <f>HYPERLINK(Planilha1!Y83,Planilha1!X83)</f>
        <v>412115</v>
      </c>
      <c r="H83" s="20">
        <v>45195</v>
      </c>
      <c r="I83" s="20">
        <v>45197</v>
      </c>
      <c r="J83" s="9" t="s">
        <v>11</v>
      </c>
      <c r="K83" s="7">
        <v>1736.2</v>
      </c>
    </row>
    <row r="84" spans="2:11" ht="27.95" customHeight="1" x14ac:dyDescent="0.25">
      <c r="B84" s="3" t="s">
        <v>290</v>
      </c>
      <c r="C84" s="8">
        <v>81</v>
      </c>
      <c r="D84" s="29" t="s">
        <v>206</v>
      </c>
      <c r="E84" s="6" t="s">
        <v>207</v>
      </c>
      <c r="F84" s="30" t="s">
        <v>208</v>
      </c>
      <c r="G84" s="21">
        <f>HYPERLINK(Planilha1!Y84,Planilha1!X84)</f>
        <v>81</v>
      </c>
      <c r="H84" s="20">
        <v>45195</v>
      </c>
      <c r="I84" s="20">
        <v>45197</v>
      </c>
      <c r="J84" s="9" t="s">
        <v>11</v>
      </c>
      <c r="K84" s="7">
        <v>119361.2</v>
      </c>
    </row>
    <row r="85" spans="2:11" ht="27.95" customHeight="1" x14ac:dyDescent="0.25">
      <c r="B85" s="3" t="s">
        <v>290</v>
      </c>
      <c r="C85" s="8">
        <v>82</v>
      </c>
      <c r="D85" s="29" t="s">
        <v>239</v>
      </c>
      <c r="E85" s="6" t="s">
        <v>240</v>
      </c>
      <c r="F85" s="30" t="s">
        <v>241</v>
      </c>
      <c r="G85" s="21" t="str">
        <f>HYPERLINK(Planilha1!Y85,Planilha1!X85)</f>
        <v>2323002294388</v>
      </c>
      <c r="H85" s="20">
        <v>45196</v>
      </c>
      <c r="I85" s="20">
        <v>45198</v>
      </c>
      <c r="J85" s="9" t="s">
        <v>11</v>
      </c>
      <c r="K85" s="7">
        <v>1266.1300000000001</v>
      </c>
    </row>
    <row r="86" spans="2:11" ht="27.95" customHeight="1" x14ac:dyDescent="0.25">
      <c r="B86" s="3" t="s">
        <v>290</v>
      </c>
      <c r="C86" s="8">
        <v>83</v>
      </c>
      <c r="D86" s="29" t="s">
        <v>525</v>
      </c>
      <c r="E86" s="6" t="s">
        <v>526</v>
      </c>
      <c r="F86" s="30" t="s">
        <v>743</v>
      </c>
      <c r="G86" s="21">
        <f>HYPERLINK(Planilha1!Y86,Planilha1!X86)</f>
        <v>244</v>
      </c>
      <c r="H86" s="20">
        <v>45196</v>
      </c>
      <c r="I86" s="20">
        <v>45198</v>
      </c>
      <c r="J86" s="9" t="s">
        <v>11</v>
      </c>
      <c r="K86" s="7">
        <v>9444.6</v>
      </c>
    </row>
    <row r="87" spans="2:11" ht="27.95" customHeight="1" x14ac:dyDescent="0.25">
      <c r="B87" s="3" t="s">
        <v>290</v>
      </c>
      <c r="C87" s="8">
        <v>84</v>
      </c>
      <c r="D87" s="29" t="s">
        <v>211</v>
      </c>
      <c r="E87" s="6" t="s">
        <v>212</v>
      </c>
      <c r="F87" s="30" t="s">
        <v>213</v>
      </c>
      <c r="G87" s="21">
        <f>HYPERLINK(Planilha1!Y87,Planilha1!X87)</f>
        <v>1532</v>
      </c>
      <c r="H87" s="20">
        <v>45196</v>
      </c>
      <c r="I87" s="20">
        <v>45198</v>
      </c>
      <c r="J87" s="9" t="s">
        <v>11</v>
      </c>
      <c r="K87" s="7">
        <v>91755.78</v>
      </c>
    </row>
    <row r="88" spans="2:11" ht="27.95" customHeight="1" x14ac:dyDescent="0.25">
      <c r="B88" s="3" t="s">
        <v>290</v>
      </c>
      <c r="C88" s="8">
        <v>85</v>
      </c>
      <c r="D88" s="29" t="s">
        <v>286</v>
      </c>
      <c r="E88" s="6" t="s">
        <v>287</v>
      </c>
      <c r="F88" s="30" t="s">
        <v>288</v>
      </c>
      <c r="G88" s="21" t="str">
        <f>HYPERLINK(Planilha1!Y88,Planilha1!X88)</f>
        <v>516</v>
      </c>
      <c r="H88" s="20">
        <v>45196</v>
      </c>
      <c r="I88" s="20">
        <v>45198</v>
      </c>
      <c r="J88" s="9" t="s">
        <v>11</v>
      </c>
      <c r="K88" s="7">
        <v>1210.45</v>
      </c>
    </row>
    <row r="89" spans="2:11" ht="27.95" customHeight="1" x14ac:dyDescent="0.25">
      <c r="B89" s="3" t="s">
        <v>290</v>
      </c>
      <c r="C89" s="8">
        <v>86</v>
      </c>
      <c r="D89" s="29" t="s">
        <v>537</v>
      </c>
      <c r="E89" s="6" t="s">
        <v>538</v>
      </c>
      <c r="F89" s="30" t="s">
        <v>750</v>
      </c>
      <c r="G89" s="21" t="str">
        <f>HYPERLINK(Planilha1!Y89,Planilha1!X89)</f>
        <v>2101306790096</v>
      </c>
      <c r="H89" s="20">
        <v>45196</v>
      </c>
      <c r="I89" s="20">
        <v>45198</v>
      </c>
      <c r="J89" s="9" t="s">
        <v>11</v>
      </c>
      <c r="K89" s="7">
        <v>93500</v>
      </c>
    </row>
    <row r="90" spans="2:11" ht="27.95" customHeight="1" x14ac:dyDescent="0.25">
      <c r="B90" s="3" t="s">
        <v>290</v>
      </c>
      <c r="C90" s="8">
        <v>87</v>
      </c>
      <c r="D90" s="29" t="s">
        <v>543</v>
      </c>
      <c r="E90" s="6" t="s">
        <v>544</v>
      </c>
      <c r="F90" s="30" t="s">
        <v>545</v>
      </c>
      <c r="G90" s="21" t="str">
        <f>HYPERLINK(Planilha1!Y90,Planilha1!X90)</f>
        <v>RPA09</v>
      </c>
      <c r="H90" s="20">
        <v>45196</v>
      </c>
      <c r="I90" s="20">
        <v>45198</v>
      </c>
      <c r="J90" s="9" t="s">
        <v>11</v>
      </c>
      <c r="K90" s="7">
        <v>351</v>
      </c>
    </row>
    <row r="91" spans="2:11" ht="27.95" customHeight="1" x14ac:dyDescent="0.25">
      <c r="B91" s="3" t="s">
        <v>290</v>
      </c>
      <c r="C91" s="8">
        <v>88</v>
      </c>
      <c r="D91" s="29" t="s">
        <v>382</v>
      </c>
      <c r="E91" s="6" t="s">
        <v>383</v>
      </c>
      <c r="F91" s="30" t="s">
        <v>384</v>
      </c>
      <c r="G91" s="21">
        <f>HYPERLINK(Planilha1!Y91,Planilha1!X91)</f>
        <v>831</v>
      </c>
      <c r="H91" s="20">
        <v>45196</v>
      </c>
      <c r="I91" s="20">
        <v>45198</v>
      </c>
      <c r="J91" s="9" t="s">
        <v>11</v>
      </c>
      <c r="K91" s="7">
        <v>252</v>
      </c>
    </row>
    <row r="92" spans="2:11" ht="27.95" customHeight="1" x14ac:dyDescent="0.25">
      <c r="B92" s="3" t="s">
        <v>290</v>
      </c>
      <c r="C92" s="8">
        <v>89</v>
      </c>
      <c r="D92" s="29" t="s">
        <v>228</v>
      </c>
      <c r="E92" s="6" t="s">
        <v>229</v>
      </c>
      <c r="F92" s="30" t="s">
        <v>230</v>
      </c>
      <c r="G92" s="21">
        <f>HYPERLINK(Planilha1!Y92,Planilha1!X92)</f>
        <v>1815504</v>
      </c>
      <c r="H92" s="20">
        <v>45197</v>
      </c>
      <c r="I92" s="20">
        <v>45200</v>
      </c>
      <c r="J92" s="9" t="s">
        <v>11</v>
      </c>
      <c r="K92" s="7">
        <v>21206.81</v>
      </c>
    </row>
    <row r="93" spans="2:11" ht="27.95" customHeight="1" x14ac:dyDescent="0.25">
      <c r="B93" s="3" t="s">
        <v>290</v>
      </c>
      <c r="C93" s="8">
        <v>90</v>
      </c>
      <c r="D93" s="29" t="s">
        <v>551</v>
      </c>
      <c r="E93" s="6" t="s">
        <v>552</v>
      </c>
      <c r="F93" s="30" t="s">
        <v>553</v>
      </c>
      <c r="G93" s="21">
        <f>HYPERLINK(Planilha1!Y93,Planilha1!X93)</f>
        <v>11307</v>
      </c>
      <c r="H93" s="20">
        <v>45197</v>
      </c>
      <c r="I93" s="20">
        <v>45201</v>
      </c>
      <c r="J93" s="9" t="s">
        <v>11</v>
      </c>
      <c r="K93" s="7">
        <v>33932.49</v>
      </c>
    </row>
    <row r="94" spans="2:11" ht="27.95" customHeight="1" x14ac:dyDescent="0.25">
      <c r="B94" s="3" t="s">
        <v>290</v>
      </c>
      <c r="C94" s="8">
        <v>91</v>
      </c>
      <c r="D94" s="29" t="s">
        <v>566</v>
      </c>
      <c r="E94" s="6" t="s">
        <v>567</v>
      </c>
      <c r="F94" s="30" t="s">
        <v>568</v>
      </c>
      <c r="G94" s="21">
        <f>HYPERLINK(Planilha1!Y94,Planilha1!X94)</f>
        <v>1239</v>
      </c>
      <c r="H94" s="20">
        <v>45197</v>
      </c>
      <c r="I94" s="20">
        <v>45201</v>
      </c>
      <c r="J94" s="9" t="s">
        <v>11</v>
      </c>
      <c r="K94" s="7">
        <v>527.41</v>
      </c>
    </row>
    <row r="95" spans="2:11" ht="27.95" customHeight="1" x14ac:dyDescent="0.25">
      <c r="B95" s="3" t="s">
        <v>290</v>
      </c>
      <c r="C95" s="8">
        <v>92</v>
      </c>
      <c r="D95" s="29" t="s">
        <v>596</v>
      </c>
      <c r="E95" s="6" t="s">
        <v>215</v>
      </c>
      <c r="F95" s="30" t="s">
        <v>218</v>
      </c>
      <c r="G95" s="21">
        <f>HYPERLINK(Planilha1!Y95,Planilha1!X95)</f>
        <v>5546</v>
      </c>
      <c r="H95" s="20">
        <v>45197</v>
      </c>
      <c r="I95" s="20">
        <v>45201</v>
      </c>
      <c r="J95" s="9" t="s">
        <v>11</v>
      </c>
      <c r="K95" s="7">
        <v>11133</v>
      </c>
    </row>
    <row r="96" spans="2:11" ht="27.95" customHeight="1" x14ac:dyDescent="0.25">
      <c r="B96" s="3" t="s">
        <v>290</v>
      </c>
      <c r="C96" s="8">
        <v>93</v>
      </c>
      <c r="D96" s="29" t="s">
        <v>596</v>
      </c>
      <c r="E96" s="6" t="s">
        <v>215</v>
      </c>
      <c r="F96" s="30" t="s">
        <v>216</v>
      </c>
      <c r="G96" s="21">
        <f>HYPERLINK(Planilha1!Y96,Planilha1!X96)</f>
        <v>5552</v>
      </c>
      <c r="H96" s="20">
        <v>45197</v>
      </c>
      <c r="I96" s="20">
        <v>45201</v>
      </c>
      <c r="J96" s="9" t="s">
        <v>11</v>
      </c>
      <c r="K96" s="7">
        <v>70</v>
      </c>
    </row>
    <row r="97" spans="2:11" ht="27.95" customHeight="1" x14ac:dyDescent="0.25">
      <c r="B97" s="3" t="s">
        <v>290</v>
      </c>
      <c r="C97" s="8">
        <v>94</v>
      </c>
      <c r="D97" s="29" t="s">
        <v>596</v>
      </c>
      <c r="E97" s="6" t="s">
        <v>215</v>
      </c>
      <c r="F97" s="30" t="s">
        <v>216</v>
      </c>
      <c r="G97" s="21">
        <f>HYPERLINK(Planilha1!Y97,Planilha1!X97)</f>
        <v>5555</v>
      </c>
      <c r="H97" s="20">
        <v>45197</v>
      </c>
      <c r="I97" s="20">
        <v>45201</v>
      </c>
      <c r="J97" s="9" t="s">
        <v>11</v>
      </c>
      <c r="K97" s="7">
        <v>164</v>
      </c>
    </row>
    <row r="98" spans="2:11" ht="27.95" customHeight="1" x14ac:dyDescent="0.25">
      <c r="B98" s="3" t="s">
        <v>290</v>
      </c>
      <c r="C98" s="8">
        <v>95</v>
      </c>
      <c r="D98" s="29" t="s">
        <v>232</v>
      </c>
      <c r="E98" s="6" t="s">
        <v>233</v>
      </c>
      <c r="F98" s="30" t="s">
        <v>234</v>
      </c>
      <c r="G98" s="21">
        <f>HYPERLINK(Planilha1!Y98,Planilha1!X98)</f>
        <v>1007023</v>
      </c>
      <c r="H98" s="20">
        <v>45197</v>
      </c>
      <c r="I98" s="20">
        <v>45200</v>
      </c>
      <c r="J98" s="9" t="s">
        <v>11</v>
      </c>
      <c r="K98" s="7">
        <v>4710</v>
      </c>
    </row>
    <row r="99" spans="2:11" ht="27.95" customHeight="1" x14ac:dyDescent="0.25">
      <c r="B99" s="3" t="s">
        <v>290</v>
      </c>
      <c r="C99" s="8">
        <v>96</v>
      </c>
      <c r="D99" s="29" t="s">
        <v>232</v>
      </c>
      <c r="E99" s="6" t="s">
        <v>233</v>
      </c>
      <c r="F99" s="30" t="s">
        <v>234</v>
      </c>
      <c r="G99" s="21">
        <f>HYPERLINK(Planilha1!Y99,Planilha1!X99)</f>
        <v>1007024</v>
      </c>
      <c r="H99" s="20">
        <v>45197</v>
      </c>
      <c r="I99" s="20">
        <v>45200</v>
      </c>
      <c r="J99" s="9" t="s">
        <v>11</v>
      </c>
      <c r="K99" s="7">
        <v>89.49</v>
      </c>
    </row>
    <row r="100" spans="2:11" ht="27.95" customHeight="1" x14ac:dyDescent="0.25">
      <c r="B100" s="3" t="s">
        <v>290</v>
      </c>
      <c r="C100" s="8">
        <v>97</v>
      </c>
      <c r="D100" s="29" t="s">
        <v>88</v>
      </c>
      <c r="E100" s="6" t="s">
        <v>677</v>
      </c>
      <c r="F100" s="30" t="s">
        <v>89</v>
      </c>
      <c r="G100" s="21">
        <f>HYPERLINK(Planilha1!Y100,Planilha1!X100)</f>
        <v>120</v>
      </c>
      <c r="H100" s="20">
        <v>45197</v>
      </c>
      <c r="I100" s="20">
        <v>45201</v>
      </c>
      <c r="J100" s="9" t="s">
        <v>11</v>
      </c>
      <c r="K100" s="7">
        <v>2310</v>
      </c>
    </row>
    <row r="101" spans="2:11" ht="27.95" customHeight="1" x14ac:dyDescent="0.25">
      <c r="B101" s="3" t="s">
        <v>290</v>
      </c>
      <c r="C101" s="8">
        <v>98</v>
      </c>
      <c r="D101" s="29" t="s">
        <v>47</v>
      </c>
      <c r="E101" s="6" t="s">
        <v>48</v>
      </c>
      <c r="F101" s="30" t="s">
        <v>49</v>
      </c>
      <c r="G101" s="21">
        <f>HYPERLINK(Planilha1!Y101,Planilha1!X101)</f>
        <v>241</v>
      </c>
      <c r="H101" s="20">
        <v>45197</v>
      </c>
      <c r="I101" s="20">
        <v>45201</v>
      </c>
      <c r="J101" s="9" t="s">
        <v>11</v>
      </c>
      <c r="K101" s="7">
        <v>31508.71</v>
      </c>
    </row>
    <row r="102" spans="2:11" ht="27.95" customHeight="1" x14ac:dyDescent="0.25">
      <c r="B102" s="3" t="s">
        <v>290</v>
      </c>
      <c r="C102" s="8">
        <v>99</v>
      </c>
      <c r="D102" s="29" t="s">
        <v>382</v>
      </c>
      <c r="E102" s="6" t="s">
        <v>383</v>
      </c>
      <c r="F102" s="30" t="s">
        <v>384</v>
      </c>
      <c r="G102" s="21">
        <f>HYPERLINK(Planilha1!Y102,Planilha1!X102)</f>
        <v>794</v>
      </c>
      <c r="H102" s="20">
        <v>45198</v>
      </c>
      <c r="I102" s="20">
        <v>45202</v>
      </c>
      <c r="J102" s="9" t="s">
        <v>11</v>
      </c>
      <c r="K102" s="7">
        <v>252</v>
      </c>
    </row>
    <row r="103" spans="2:11" ht="27.95" customHeight="1" x14ac:dyDescent="0.25">
      <c r="B103" s="3" t="s">
        <v>290</v>
      </c>
      <c r="C103" s="8">
        <v>100</v>
      </c>
      <c r="D103" s="29" t="s">
        <v>576</v>
      </c>
      <c r="E103" s="6" t="s">
        <v>262</v>
      </c>
      <c r="F103" s="30" t="s">
        <v>263</v>
      </c>
      <c r="G103" s="21">
        <f>HYPERLINK(Planilha1!Y103,Planilha1!X103)</f>
        <v>2483</v>
      </c>
      <c r="H103" s="20">
        <v>45198</v>
      </c>
      <c r="I103" s="20">
        <v>45202</v>
      </c>
      <c r="J103" s="9" t="s">
        <v>11</v>
      </c>
      <c r="K103" s="7">
        <v>25613.279999999999</v>
      </c>
    </row>
    <row r="104" spans="2:11" ht="27.95" customHeight="1" x14ac:dyDescent="0.25">
      <c r="B104" s="3" t="s">
        <v>290</v>
      </c>
      <c r="C104" s="8">
        <v>101</v>
      </c>
      <c r="D104" s="29" t="s">
        <v>579</v>
      </c>
      <c r="E104" s="6" t="s">
        <v>580</v>
      </c>
      <c r="F104" s="30" t="s">
        <v>210</v>
      </c>
      <c r="G104" s="21">
        <f>HYPERLINK(Planilha1!Y104,Planilha1!X104)</f>
        <v>219</v>
      </c>
      <c r="H104" s="20">
        <v>45198</v>
      </c>
      <c r="I104" s="20">
        <v>45202</v>
      </c>
      <c r="J104" s="9" t="s">
        <v>11</v>
      </c>
      <c r="K104" s="7">
        <v>1240.2</v>
      </c>
    </row>
    <row r="105" spans="2:11" ht="27.95" customHeight="1" x14ac:dyDescent="0.25">
      <c r="B105" s="3" t="s">
        <v>290</v>
      </c>
      <c r="C105" s="8">
        <v>102</v>
      </c>
      <c r="D105" s="29" t="s">
        <v>585</v>
      </c>
      <c r="E105" s="6" t="s">
        <v>586</v>
      </c>
      <c r="F105" s="30" t="s">
        <v>746</v>
      </c>
      <c r="G105" s="21">
        <f>HYPERLINK(Planilha1!Y105,Planilha1!X105)</f>
        <v>45</v>
      </c>
      <c r="H105" s="20">
        <v>45198</v>
      </c>
      <c r="I105" s="20">
        <v>45202</v>
      </c>
      <c r="J105" s="9" t="s">
        <v>11</v>
      </c>
      <c r="K105" s="7">
        <v>1537.8</v>
      </c>
    </row>
    <row r="106" spans="2:11" ht="27.95" customHeight="1" x14ac:dyDescent="0.25">
      <c r="B106" s="3" t="s">
        <v>290</v>
      </c>
      <c r="C106" s="8">
        <v>103</v>
      </c>
      <c r="D106" s="29" t="s">
        <v>161</v>
      </c>
      <c r="E106" s="6" t="s">
        <v>162</v>
      </c>
      <c r="F106" s="30" t="s">
        <v>751</v>
      </c>
      <c r="G106" s="21">
        <f>HYPERLINK(Planilha1!Y106,Planilha1!X106)</f>
        <v>19</v>
      </c>
      <c r="H106" s="20">
        <v>45198</v>
      </c>
      <c r="I106" s="20">
        <v>45202</v>
      </c>
      <c r="J106" s="9" t="s">
        <v>11</v>
      </c>
      <c r="K106" s="7">
        <v>9350</v>
      </c>
    </row>
    <row r="107" spans="2:11" ht="27.95" customHeight="1" x14ac:dyDescent="0.25">
      <c r="B107" s="3" t="s">
        <v>290</v>
      </c>
      <c r="C107" s="8">
        <v>104</v>
      </c>
      <c r="D107" s="29" t="s">
        <v>602</v>
      </c>
      <c r="E107" s="6" t="s">
        <v>603</v>
      </c>
      <c r="F107" s="30" t="s">
        <v>604</v>
      </c>
      <c r="G107" s="21">
        <f>HYPERLINK(Planilha1!Y107,Planilha1!X107)</f>
        <v>320</v>
      </c>
      <c r="H107" s="20">
        <v>45198</v>
      </c>
      <c r="I107" s="20">
        <v>45202</v>
      </c>
      <c r="J107" s="9" t="s">
        <v>11</v>
      </c>
      <c r="K107" s="7">
        <v>3710</v>
      </c>
    </row>
    <row r="108" spans="2:11" ht="27.95" customHeight="1" x14ac:dyDescent="0.25">
      <c r="B108" s="3" t="s">
        <v>290</v>
      </c>
      <c r="C108" s="8">
        <v>105</v>
      </c>
      <c r="D108" s="29" t="s">
        <v>286</v>
      </c>
      <c r="E108" s="6" t="s">
        <v>287</v>
      </c>
      <c r="F108" s="30" t="s">
        <v>288</v>
      </c>
      <c r="G108" s="21">
        <f>HYPERLINK(Planilha1!Y108,Planilha1!X108)</f>
        <v>525</v>
      </c>
      <c r="H108" s="20">
        <v>45198</v>
      </c>
      <c r="I108" s="20">
        <v>45202</v>
      </c>
      <c r="J108" s="9" t="s">
        <v>11</v>
      </c>
      <c r="K108" s="7">
        <v>686.14</v>
      </c>
    </row>
    <row r="109" spans="2:11" ht="27.95" customHeight="1" x14ac:dyDescent="0.25">
      <c r="B109" s="3" t="s">
        <v>290</v>
      </c>
      <c r="C109" s="8">
        <v>106</v>
      </c>
      <c r="D109" s="29" t="s">
        <v>220</v>
      </c>
      <c r="E109" s="6" t="s">
        <v>221</v>
      </c>
      <c r="F109" s="30" t="s">
        <v>222</v>
      </c>
      <c r="G109" s="21">
        <f>HYPERLINK(Planilha1!Y109,Planilha1!X109)</f>
        <v>1935</v>
      </c>
      <c r="H109" s="20">
        <v>45198</v>
      </c>
      <c r="I109" s="20">
        <v>45202</v>
      </c>
      <c r="J109" s="9" t="s">
        <v>11</v>
      </c>
      <c r="K109" s="7">
        <v>790</v>
      </c>
    </row>
    <row r="110" spans="2:11" ht="27.95" customHeight="1" x14ac:dyDescent="0.25">
      <c r="B110" s="3" t="s">
        <v>290</v>
      </c>
      <c r="C110" s="8">
        <v>107</v>
      </c>
      <c r="D110" s="29" t="s">
        <v>121</v>
      </c>
      <c r="E110" s="6" t="s">
        <v>122</v>
      </c>
      <c r="F110" s="30" t="s">
        <v>123</v>
      </c>
      <c r="G110" s="21">
        <f>HYPERLINK(Planilha1!Y110,Planilha1!X110)</f>
        <v>43946729</v>
      </c>
      <c r="H110" s="20">
        <v>45198</v>
      </c>
      <c r="I110" s="20">
        <v>45202</v>
      </c>
      <c r="J110" s="9" t="s">
        <v>11</v>
      </c>
      <c r="K110" s="7">
        <v>15339.65</v>
      </c>
    </row>
    <row r="111" spans="2:11" ht="27.95" customHeight="1" x14ac:dyDescent="0.25">
      <c r="B111" s="3" t="s">
        <v>290</v>
      </c>
      <c r="C111" s="8">
        <v>108</v>
      </c>
      <c r="D111" s="29" t="s">
        <v>609</v>
      </c>
      <c r="E111" s="6" t="s">
        <v>610</v>
      </c>
      <c r="F111" s="30" t="s">
        <v>611</v>
      </c>
      <c r="G111" s="21">
        <f>HYPERLINK(Planilha1!Y111,Planilha1!X111)</f>
        <v>18</v>
      </c>
      <c r="H111" s="20">
        <v>45201</v>
      </c>
      <c r="I111" s="20">
        <v>45203</v>
      </c>
      <c r="J111" s="9" t="s">
        <v>11</v>
      </c>
      <c r="K111" s="7">
        <v>53500</v>
      </c>
    </row>
    <row r="112" spans="2:11" ht="27.95" customHeight="1" x14ac:dyDescent="0.25">
      <c r="B112" s="3" t="s">
        <v>290</v>
      </c>
      <c r="C112" s="8">
        <v>109</v>
      </c>
      <c r="D112" s="29" t="s">
        <v>382</v>
      </c>
      <c r="E112" s="6" t="s">
        <v>383</v>
      </c>
      <c r="F112" s="30" t="s">
        <v>384</v>
      </c>
      <c r="G112" s="21">
        <f>HYPERLINK(Planilha1!Y112,Planilha1!X112)</f>
        <v>845</v>
      </c>
      <c r="H112" s="20">
        <v>45201</v>
      </c>
      <c r="I112" s="20">
        <v>45203</v>
      </c>
      <c r="J112" s="9" t="s">
        <v>11</v>
      </c>
      <c r="K112" s="7">
        <v>252</v>
      </c>
    </row>
    <row r="113" spans="2:11" ht="27.95" customHeight="1" x14ac:dyDescent="0.25">
      <c r="B113" s="3" t="s">
        <v>290</v>
      </c>
      <c r="C113" s="8">
        <v>110</v>
      </c>
      <c r="D113" s="29" t="s">
        <v>621</v>
      </c>
      <c r="E113" s="6" t="s">
        <v>622</v>
      </c>
      <c r="F113" s="30" t="s">
        <v>227</v>
      </c>
      <c r="G113" s="21" t="str">
        <f>HYPERLINK(Planilha1!Y113,Planilha1!X113)</f>
        <v>RPA10</v>
      </c>
      <c r="H113" s="20">
        <v>45201</v>
      </c>
      <c r="I113" s="20">
        <v>45203</v>
      </c>
      <c r="J113" s="9" t="s">
        <v>11</v>
      </c>
      <c r="K113" s="7">
        <v>251.75</v>
      </c>
    </row>
    <row r="114" spans="2:11" ht="27.95" customHeight="1" x14ac:dyDescent="0.25">
      <c r="B114" s="3" t="s">
        <v>290</v>
      </c>
      <c r="C114" s="8">
        <v>111</v>
      </c>
      <c r="D114" s="29" t="s">
        <v>628</v>
      </c>
      <c r="E114" s="6" t="s">
        <v>629</v>
      </c>
      <c r="F114" s="30" t="s">
        <v>630</v>
      </c>
      <c r="G114" s="21" t="str">
        <f>HYPERLINK(Planilha1!Y114,Planilha1!X114)</f>
        <v>RPA05</v>
      </c>
      <c r="H114" s="20">
        <v>45201</v>
      </c>
      <c r="I114" s="20">
        <v>45203</v>
      </c>
      <c r="J114" s="9" t="s">
        <v>11</v>
      </c>
      <c r="K114" s="7">
        <v>600</v>
      </c>
    </row>
    <row r="115" spans="2:11" ht="27.95" customHeight="1" x14ac:dyDescent="0.25">
      <c r="B115" s="3" t="s">
        <v>290</v>
      </c>
      <c r="C115" s="8">
        <v>112</v>
      </c>
      <c r="D115" s="29" t="s">
        <v>161</v>
      </c>
      <c r="E115" s="6" t="s">
        <v>162</v>
      </c>
      <c r="F115" s="30" t="s">
        <v>751</v>
      </c>
      <c r="G115" s="21">
        <f>HYPERLINK(Planilha1!Y115,Planilha1!X115)</f>
        <v>20</v>
      </c>
      <c r="H115" s="20">
        <v>45201</v>
      </c>
      <c r="I115" s="20">
        <v>45203</v>
      </c>
      <c r="J115" s="9" t="s">
        <v>11</v>
      </c>
      <c r="K115" s="7">
        <v>8925</v>
      </c>
    </row>
    <row r="116" spans="2:11" ht="27.95" customHeight="1" x14ac:dyDescent="0.25">
      <c r="B116" s="3" t="s">
        <v>290</v>
      </c>
      <c r="C116" s="8">
        <v>113</v>
      </c>
      <c r="D116" s="29" t="s">
        <v>95</v>
      </c>
      <c r="E116" s="6" t="s">
        <v>96</v>
      </c>
      <c r="F116" s="30" t="s">
        <v>54</v>
      </c>
      <c r="G116" s="21" t="str">
        <f>HYPERLINK(Planilha1!Y116,Planilha1!X116)</f>
        <v>RPA11</v>
      </c>
      <c r="H116" s="20">
        <v>45201</v>
      </c>
      <c r="I116" s="20">
        <v>45203</v>
      </c>
      <c r="J116" s="9" t="s">
        <v>11</v>
      </c>
      <c r="K116" s="7">
        <v>370</v>
      </c>
    </row>
    <row r="117" spans="2:11" ht="27.95" customHeight="1" x14ac:dyDescent="0.25">
      <c r="B117" s="3" t="s">
        <v>290</v>
      </c>
      <c r="C117" s="8">
        <v>114</v>
      </c>
      <c r="D117" s="29" t="s">
        <v>211</v>
      </c>
      <c r="E117" s="6" t="s">
        <v>212</v>
      </c>
      <c r="F117" s="30" t="s">
        <v>213</v>
      </c>
      <c r="G117" s="21">
        <f>HYPERLINK(Planilha1!Y117,Planilha1!X117)</f>
        <v>1576</v>
      </c>
      <c r="H117" s="20">
        <v>45201</v>
      </c>
      <c r="I117" s="20">
        <v>45203</v>
      </c>
      <c r="J117" s="9" t="s">
        <v>11</v>
      </c>
      <c r="K117" s="7">
        <v>140458.32999999999</v>
      </c>
    </row>
    <row r="118" spans="2:11" ht="27.95" customHeight="1" x14ac:dyDescent="0.25">
      <c r="B118" s="3" t="s">
        <v>290</v>
      </c>
      <c r="C118" s="8">
        <v>115</v>
      </c>
      <c r="D118" s="29" t="s">
        <v>243</v>
      </c>
      <c r="E118" s="6" t="s">
        <v>244</v>
      </c>
      <c r="F118" s="30" t="s">
        <v>245</v>
      </c>
      <c r="G118" s="21">
        <f>HYPERLINK(Planilha1!Y118,Planilha1!X118)</f>
        <v>424</v>
      </c>
      <c r="H118" s="20">
        <v>45201</v>
      </c>
      <c r="I118" s="20">
        <v>45203</v>
      </c>
      <c r="J118" s="9" t="s">
        <v>11</v>
      </c>
      <c r="K118" s="7">
        <v>101437.66</v>
      </c>
    </row>
    <row r="119" spans="2:11" ht="27.95" customHeight="1" x14ac:dyDescent="0.25">
      <c r="B119" s="3" t="s">
        <v>290</v>
      </c>
      <c r="C119" s="8">
        <v>116</v>
      </c>
      <c r="D119" s="29" t="s">
        <v>243</v>
      </c>
      <c r="E119" s="6" t="s">
        <v>244</v>
      </c>
      <c r="F119" s="30" t="s">
        <v>245</v>
      </c>
      <c r="G119" s="21" t="str">
        <f>HYPERLINK(Planilha1!Y119,Planilha1!X119)</f>
        <v>425</v>
      </c>
      <c r="H119" s="20">
        <v>45201</v>
      </c>
      <c r="I119" s="20">
        <v>45203</v>
      </c>
      <c r="J119" s="9" t="s">
        <v>11</v>
      </c>
      <c r="K119" s="7">
        <v>30928.3</v>
      </c>
    </row>
    <row r="120" spans="2:11" ht="27.95" customHeight="1" x14ac:dyDescent="0.25">
      <c r="B120" s="3" t="s">
        <v>290</v>
      </c>
      <c r="C120" s="8">
        <v>117</v>
      </c>
      <c r="D120" s="29" t="s">
        <v>243</v>
      </c>
      <c r="E120" s="6" t="s">
        <v>664</v>
      </c>
      <c r="F120" s="30" t="s">
        <v>245</v>
      </c>
      <c r="G120" s="21">
        <f>HYPERLINK(Planilha1!Y120,Planilha1!X120)</f>
        <v>426</v>
      </c>
      <c r="H120" s="20">
        <v>45201</v>
      </c>
      <c r="I120" s="20">
        <v>45203</v>
      </c>
      <c r="J120" s="9" t="s">
        <v>11</v>
      </c>
      <c r="K120" s="7">
        <v>287.97000000000003</v>
      </c>
    </row>
    <row r="121" spans="2:11" ht="27.95" customHeight="1" x14ac:dyDescent="0.25">
      <c r="B121" s="3" t="s">
        <v>290</v>
      </c>
      <c r="C121" s="8">
        <v>118</v>
      </c>
      <c r="D121" s="29" t="s">
        <v>258</v>
      </c>
      <c r="E121" s="6" t="s">
        <v>259</v>
      </c>
      <c r="F121" s="30" t="s">
        <v>260</v>
      </c>
      <c r="G121" s="21">
        <f>HYPERLINK(Planilha1!Y121,Planilha1!X121)</f>
        <v>86109996</v>
      </c>
      <c r="H121" s="20">
        <v>45201</v>
      </c>
      <c r="I121" s="20">
        <v>45203</v>
      </c>
      <c r="J121" s="9" t="s">
        <v>11</v>
      </c>
      <c r="K121" s="7">
        <v>163421.54</v>
      </c>
    </row>
    <row r="122" spans="2:11" ht="27.95" customHeight="1" x14ac:dyDescent="0.25">
      <c r="B122" s="3" t="s">
        <v>290</v>
      </c>
      <c r="C122" s="8">
        <v>119</v>
      </c>
      <c r="D122" s="29" t="s">
        <v>281</v>
      </c>
      <c r="E122" s="6" t="s">
        <v>282</v>
      </c>
      <c r="F122" s="30" t="s">
        <v>283</v>
      </c>
      <c r="G122" s="21">
        <f>HYPERLINK(Planilha1!Y122,Planilha1!X122)</f>
        <v>147662</v>
      </c>
      <c r="H122" s="20">
        <v>45202</v>
      </c>
      <c r="I122" s="20">
        <v>45204</v>
      </c>
      <c r="J122" s="9" t="s">
        <v>11</v>
      </c>
      <c r="K122" s="7">
        <v>59696.5</v>
      </c>
    </row>
    <row r="123" spans="2:11" ht="27.95" customHeight="1" x14ac:dyDescent="0.25">
      <c r="B123" s="3" t="s">
        <v>290</v>
      </c>
      <c r="C123" s="8">
        <v>120</v>
      </c>
      <c r="D123" s="29" t="s">
        <v>277</v>
      </c>
      <c r="E123" s="6" t="s">
        <v>278</v>
      </c>
      <c r="F123" s="30" t="s">
        <v>279</v>
      </c>
      <c r="G123" s="21">
        <f>HYPERLINK(Planilha1!Y123,Planilha1!X123)</f>
        <v>148</v>
      </c>
      <c r="H123" s="20">
        <v>45202</v>
      </c>
      <c r="I123" s="20">
        <v>45204</v>
      </c>
      <c r="J123" s="9" t="s">
        <v>11</v>
      </c>
      <c r="K123" s="7">
        <v>55.05</v>
      </c>
    </row>
    <row r="124" spans="2:11" ht="27.95" customHeight="1" x14ac:dyDescent="0.25">
      <c r="B124" s="3" t="s">
        <v>290</v>
      </c>
      <c r="C124" s="8">
        <v>121</v>
      </c>
      <c r="D124" s="29" t="s">
        <v>644</v>
      </c>
      <c r="E124" s="6" t="s">
        <v>645</v>
      </c>
      <c r="F124" s="30" t="s">
        <v>646</v>
      </c>
      <c r="G124" s="21">
        <f>HYPERLINK(Planilha1!Y124,Planilha1!X124)</f>
        <v>1303</v>
      </c>
      <c r="H124" s="20">
        <v>45202</v>
      </c>
      <c r="I124" s="20">
        <v>45204</v>
      </c>
      <c r="J124" s="9" t="s">
        <v>11</v>
      </c>
      <c r="K124" s="7">
        <v>1000</v>
      </c>
    </row>
    <row r="125" spans="2:11" ht="27.95" customHeight="1" x14ac:dyDescent="0.25">
      <c r="B125" s="3" t="s">
        <v>290</v>
      </c>
      <c r="C125" s="8">
        <v>122</v>
      </c>
      <c r="D125" s="29" t="s">
        <v>650</v>
      </c>
      <c r="E125" s="6" t="s">
        <v>651</v>
      </c>
      <c r="F125" s="30" t="s">
        <v>397</v>
      </c>
      <c r="G125" s="21">
        <f>HYPERLINK(Planilha1!Y125,Planilha1!X125)</f>
        <v>960</v>
      </c>
      <c r="H125" s="20">
        <v>45202</v>
      </c>
      <c r="I125" s="20">
        <v>45204</v>
      </c>
      <c r="J125" s="9" t="s">
        <v>11</v>
      </c>
      <c r="K125" s="7">
        <v>36628.25</v>
      </c>
    </row>
    <row r="126" spans="2:11" ht="27.95" customHeight="1" x14ac:dyDescent="0.25">
      <c r="B126" s="3" t="s">
        <v>290</v>
      </c>
      <c r="C126" s="8">
        <v>123</v>
      </c>
      <c r="D126" s="29" t="s">
        <v>655</v>
      </c>
      <c r="E126" s="6" t="s">
        <v>173</v>
      </c>
      <c r="F126" s="30" t="s">
        <v>182</v>
      </c>
      <c r="G126" s="21">
        <f>HYPERLINK(Planilha1!Y126,Planilha1!X126)</f>
        <v>8390</v>
      </c>
      <c r="H126" s="20">
        <v>45202</v>
      </c>
      <c r="I126" s="20">
        <v>45204</v>
      </c>
      <c r="J126" s="9" t="s">
        <v>11</v>
      </c>
      <c r="K126" s="7">
        <v>1023.69</v>
      </c>
    </row>
    <row r="127" spans="2:11" ht="27.95" customHeight="1" x14ac:dyDescent="0.25">
      <c r="B127" s="3" t="s">
        <v>290</v>
      </c>
      <c r="C127" s="8">
        <v>124</v>
      </c>
      <c r="D127" s="29" t="s">
        <v>667</v>
      </c>
      <c r="E127" s="6" t="s">
        <v>668</v>
      </c>
      <c r="F127" s="30" t="s">
        <v>669</v>
      </c>
      <c r="G127" s="21">
        <f>HYPERLINK(Planilha1!Y127,Planilha1!X127)</f>
        <v>49</v>
      </c>
      <c r="H127" s="20">
        <v>45202</v>
      </c>
      <c r="I127" s="20">
        <v>45204</v>
      </c>
      <c r="J127" s="9" t="s">
        <v>11</v>
      </c>
      <c r="K127" s="7">
        <v>56686.25</v>
      </c>
    </row>
    <row r="128" spans="2:11" ht="27.95" customHeight="1" x14ac:dyDescent="0.25">
      <c r="B128" s="3" t="s">
        <v>290</v>
      </c>
      <c r="C128" s="8">
        <v>125</v>
      </c>
      <c r="D128" s="29" t="s">
        <v>682</v>
      </c>
      <c r="E128" s="6" t="s">
        <v>683</v>
      </c>
      <c r="F128" s="30" t="s">
        <v>79</v>
      </c>
      <c r="G128" s="21" t="str">
        <f>HYPERLINK(Planilha1!Y128,Planilha1!X128)</f>
        <v>RPA05</v>
      </c>
      <c r="H128" s="20">
        <v>45202</v>
      </c>
      <c r="I128" s="20">
        <v>45204</v>
      </c>
      <c r="J128" s="9" t="s">
        <v>11</v>
      </c>
      <c r="K128" s="7">
        <v>200</v>
      </c>
    </row>
    <row r="129" spans="2:11" ht="27.95" customHeight="1" x14ac:dyDescent="0.25">
      <c r="B129" s="3" t="s">
        <v>290</v>
      </c>
      <c r="C129" s="8">
        <v>126</v>
      </c>
      <c r="D129" s="29" t="s">
        <v>694</v>
      </c>
      <c r="E129" s="6" t="s">
        <v>695</v>
      </c>
      <c r="F129" s="30" t="s">
        <v>744</v>
      </c>
      <c r="G129" s="21" t="str">
        <f>HYPERLINK(Planilha1!Y129,Planilha1!X129)</f>
        <v>RPASN</v>
      </c>
      <c r="H129" s="20">
        <v>45203</v>
      </c>
      <c r="I129" s="20">
        <v>45205</v>
      </c>
      <c r="J129" s="9" t="s">
        <v>11</v>
      </c>
      <c r="K129" s="7">
        <v>188.64</v>
      </c>
    </row>
    <row r="130" spans="2:11" ht="27.95" customHeight="1" x14ac:dyDescent="0.25">
      <c r="B130" s="3" t="s">
        <v>290</v>
      </c>
      <c r="C130" s="8">
        <v>127</v>
      </c>
      <c r="D130" s="29" t="s">
        <v>41</v>
      </c>
      <c r="E130" s="6" t="s">
        <v>42</v>
      </c>
      <c r="F130" s="30" t="s">
        <v>43</v>
      </c>
      <c r="G130" s="21" t="str">
        <f>HYPERLINK(Planilha1!Y130,Planilha1!X130)</f>
        <v>24702</v>
      </c>
      <c r="H130" s="20">
        <v>45203</v>
      </c>
      <c r="I130" s="20">
        <v>45205</v>
      </c>
      <c r="J130" s="9" t="s">
        <v>11</v>
      </c>
      <c r="K130" s="7">
        <v>1500</v>
      </c>
    </row>
    <row r="131" spans="2:11" ht="27.95" customHeight="1" x14ac:dyDescent="0.25">
      <c r="B131" s="3" t="s">
        <v>290</v>
      </c>
      <c r="C131" s="8">
        <v>128</v>
      </c>
      <c r="D131" s="29" t="s">
        <v>47</v>
      </c>
      <c r="E131" s="6" t="s">
        <v>48</v>
      </c>
      <c r="F131" s="30" t="s">
        <v>49</v>
      </c>
      <c r="G131" s="21">
        <f>HYPERLINK(Planilha1!Y131,Planilha1!X131)</f>
        <v>225</v>
      </c>
      <c r="H131" s="20">
        <v>45203</v>
      </c>
      <c r="I131" s="20">
        <v>45205</v>
      </c>
      <c r="J131" s="9" t="s">
        <v>11</v>
      </c>
      <c r="K131" s="7">
        <v>8298.35</v>
      </c>
    </row>
    <row r="132" spans="2:11" ht="27.95" customHeight="1" x14ac:dyDescent="0.25">
      <c r="B132" s="3" t="s">
        <v>290</v>
      </c>
      <c r="C132" s="8">
        <v>129</v>
      </c>
      <c r="D132" s="29" t="s">
        <v>47</v>
      </c>
      <c r="E132" s="6" t="s">
        <v>48</v>
      </c>
      <c r="F132" s="30" t="s">
        <v>49</v>
      </c>
      <c r="G132" s="21">
        <f>HYPERLINK(Planilha1!Y132,Planilha1!X132)</f>
        <v>240</v>
      </c>
      <c r="H132" s="20">
        <v>45203</v>
      </c>
      <c r="I132" s="20">
        <v>45205</v>
      </c>
      <c r="J132" s="9" t="s">
        <v>11</v>
      </c>
      <c r="K132" s="7">
        <v>8298.35</v>
      </c>
    </row>
    <row r="133" spans="2:11" ht="27.95" customHeight="1" x14ac:dyDescent="0.25">
      <c r="B133" s="3" t="s">
        <v>290</v>
      </c>
      <c r="C133" s="8">
        <v>130</v>
      </c>
      <c r="D133" s="29" t="s">
        <v>224</v>
      </c>
      <c r="E133" s="6" t="s">
        <v>225</v>
      </c>
      <c r="F133" s="30" t="s">
        <v>752</v>
      </c>
      <c r="G133" s="21">
        <f>HYPERLINK(Planilha1!Y133,Planilha1!X133)</f>
        <v>2770</v>
      </c>
      <c r="H133" s="20">
        <v>45203</v>
      </c>
      <c r="I133" s="20">
        <v>45205</v>
      </c>
      <c r="J133" s="9" t="s">
        <v>11</v>
      </c>
      <c r="K133" s="7">
        <v>86098.97</v>
      </c>
    </row>
    <row r="134" spans="2:11" ht="27.95" customHeight="1" x14ac:dyDescent="0.25">
      <c r="B134" s="3" t="s">
        <v>290</v>
      </c>
      <c r="C134" s="8">
        <v>131</v>
      </c>
      <c r="D134" s="29" t="s">
        <v>560</v>
      </c>
      <c r="E134" s="6" t="s">
        <v>561</v>
      </c>
      <c r="F134" s="30" t="s">
        <v>562</v>
      </c>
      <c r="G134" s="21">
        <f>HYPERLINK(Planilha1!Y134,Planilha1!X134)</f>
        <v>634</v>
      </c>
      <c r="H134" s="20">
        <v>45204</v>
      </c>
      <c r="I134" s="20">
        <v>45208</v>
      </c>
      <c r="J134" s="9" t="s">
        <v>11</v>
      </c>
      <c r="K134" s="7">
        <v>463.05</v>
      </c>
    </row>
    <row r="135" spans="2:11" ht="27.95" customHeight="1" x14ac:dyDescent="0.25">
      <c r="B135" s="3" t="s">
        <v>290</v>
      </c>
      <c r="C135" s="8">
        <v>132</v>
      </c>
      <c r="D135" s="29" t="s">
        <v>715</v>
      </c>
      <c r="E135" s="6" t="s">
        <v>716</v>
      </c>
      <c r="F135" s="30" t="s">
        <v>717</v>
      </c>
      <c r="G135" s="21">
        <f>HYPERLINK(Planilha1!Y135,Planilha1!X135)</f>
        <v>336</v>
      </c>
      <c r="H135" s="20">
        <v>45204</v>
      </c>
      <c r="I135" s="20">
        <v>45208</v>
      </c>
      <c r="J135" s="9" t="s">
        <v>11</v>
      </c>
      <c r="K135" s="7">
        <v>15332.66</v>
      </c>
    </row>
    <row r="136" spans="2:11" ht="27.95" customHeight="1" x14ac:dyDescent="0.25">
      <c r="B136" s="3" t="s">
        <v>290</v>
      </c>
      <c r="C136" s="8">
        <v>133</v>
      </c>
      <c r="D136" s="29" t="s">
        <v>560</v>
      </c>
      <c r="E136" s="6" t="s">
        <v>561</v>
      </c>
      <c r="F136" s="30" t="s">
        <v>562</v>
      </c>
      <c r="G136" s="21">
        <f>HYPERLINK(Planilha1!Y136,Planilha1!X136)</f>
        <v>642</v>
      </c>
      <c r="H136" s="20">
        <v>45205</v>
      </c>
      <c r="I136" s="20">
        <v>45209</v>
      </c>
      <c r="J136" s="9" t="s">
        <v>11</v>
      </c>
      <c r="K136" s="7">
        <v>1389.15</v>
      </c>
    </row>
    <row r="137" spans="2:11" ht="27.95" customHeight="1" x14ac:dyDescent="0.25">
      <c r="B137" s="3" t="s">
        <v>290</v>
      </c>
      <c r="C137" s="8">
        <v>134</v>
      </c>
      <c r="D137" s="29" t="s">
        <v>265</v>
      </c>
      <c r="E137" s="6" t="s">
        <v>37</v>
      </c>
      <c r="F137" s="30" t="s">
        <v>38</v>
      </c>
      <c r="G137" s="21">
        <f>HYPERLINK(Planilha1!Y137,Planilha1!X137)</f>
        <v>37</v>
      </c>
      <c r="H137" s="20">
        <v>45205</v>
      </c>
      <c r="I137" s="20">
        <v>45209</v>
      </c>
      <c r="J137" s="9" t="s">
        <v>11</v>
      </c>
      <c r="K137" s="7">
        <v>38730</v>
      </c>
    </row>
    <row r="138" spans="2:11" ht="27.95" customHeight="1" x14ac:dyDescent="0.25">
      <c r="B138" s="3" t="s">
        <v>290</v>
      </c>
      <c r="C138" s="8">
        <v>135</v>
      </c>
      <c r="D138" s="29" t="s">
        <v>247</v>
      </c>
      <c r="E138" s="6" t="s">
        <v>248</v>
      </c>
      <c r="F138" s="30" t="s">
        <v>249</v>
      </c>
      <c r="G138" s="21">
        <f>HYPERLINK(Planilha1!Y138,Planilha1!X138)</f>
        <v>40116</v>
      </c>
      <c r="H138" s="20">
        <v>45208</v>
      </c>
      <c r="I138" s="20">
        <v>45210</v>
      </c>
      <c r="J138" s="9" t="s">
        <v>11</v>
      </c>
      <c r="K138" s="7">
        <v>214658.08</v>
      </c>
    </row>
    <row r="139" spans="2:11" ht="27.95" customHeight="1" x14ac:dyDescent="0.25">
      <c r="B139" s="3" t="s">
        <v>290</v>
      </c>
      <c r="C139" s="8">
        <v>136</v>
      </c>
      <c r="D139" s="29" t="s">
        <v>560</v>
      </c>
      <c r="E139" s="6" t="s">
        <v>561</v>
      </c>
      <c r="F139" s="30" t="s">
        <v>562</v>
      </c>
      <c r="G139" s="21">
        <f>HYPERLINK(Planilha1!Y139,Planilha1!X139)</f>
        <v>644</v>
      </c>
      <c r="H139" s="20">
        <v>45208</v>
      </c>
      <c r="I139" s="20">
        <v>45210</v>
      </c>
      <c r="J139" s="9" t="s">
        <v>11</v>
      </c>
      <c r="K139" s="7">
        <v>1389.15</v>
      </c>
    </row>
    <row r="140" spans="2:11" ht="27.95" customHeight="1" x14ac:dyDescent="0.25">
      <c r="B140" s="3" t="s">
        <v>290</v>
      </c>
      <c r="C140" s="8">
        <v>137</v>
      </c>
      <c r="D140" s="29" t="s">
        <v>560</v>
      </c>
      <c r="E140" s="6" t="s">
        <v>561</v>
      </c>
      <c r="F140" s="30" t="s">
        <v>562</v>
      </c>
      <c r="G140" s="21">
        <f>HYPERLINK(Planilha1!Y140,Planilha1!X140)</f>
        <v>647</v>
      </c>
      <c r="H140" s="20">
        <v>45208</v>
      </c>
      <c r="I140" s="20">
        <v>45210</v>
      </c>
      <c r="J140" s="9" t="s">
        <v>11</v>
      </c>
      <c r="K140" s="7">
        <v>3241.35</v>
      </c>
    </row>
    <row r="141" spans="2:11" ht="27.95" customHeight="1" x14ac:dyDescent="0.25">
      <c r="B141" s="3" t="s">
        <v>290</v>
      </c>
      <c r="C141" s="8">
        <v>138</v>
      </c>
      <c r="D141" s="29" t="s">
        <v>727</v>
      </c>
      <c r="E141" s="6" t="s">
        <v>728</v>
      </c>
      <c r="F141" s="30" t="s">
        <v>270</v>
      </c>
      <c r="G141" s="21" t="str">
        <f>HYPERLINK(Planilha1!Y141,Planilha1!X141)</f>
        <v>RPA14</v>
      </c>
      <c r="H141" s="20">
        <v>45208</v>
      </c>
      <c r="I141" s="20">
        <v>45210</v>
      </c>
      <c r="J141" s="9" t="s">
        <v>11</v>
      </c>
      <c r="K141" s="7">
        <v>8008.64</v>
      </c>
    </row>
    <row r="142" spans="2:11" ht="27.95" customHeight="1" x14ac:dyDescent="0.25">
      <c r="B142" s="3" t="s">
        <v>290</v>
      </c>
      <c r="C142" s="8">
        <v>139</v>
      </c>
      <c r="D142" s="29" t="s">
        <v>64</v>
      </c>
      <c r="E142" s="6" t="s">
        <v>65</v>
      </c>
      <c r="F142" s="30" t="s">
        <v>66</v>
      </c>
      <c r="G142" s="21" t="str">
        <f>HYPERLINK(Planilha1!Y142,Planilha1!X142)</f>
        <v>RPASN</v>
      </c>
      <c r="H142" s="20">
        <v>45208</v>
      </c>
      <c r="I142" s="20">
        <v>45210</v>
      </c>
      <c r="J142" s="9" t="s">
        <v>11</v>
      </c>
      <c r="K142" s="7">
        <v>750</v>
      </c>
    </row>
    <row r="143" spans="2:11" ht="27.95" customHeight="1" x14ac:dyDescent="0.25">
      <c r="B143" s="3" t="s">
        <v>290</v>
      </c>
      <c r="C143" s="8">
        <v>140</v>
      </c>
      <c r="D143" s="29" t="s">
        <v>734</v>
      </c>
      <c r="E143" s="6" t="s">
        <v>735</v>
      </c>
      <c r="F143" s="30" t="s">
        <v>66</v>
      </c>
      <c r="G143" s="21" t="str">
        <f>HYPERLINK(Planilha1!Y143,Planilha1!X143)</f>
        <v>RPA01</v>
      </c>
      <c r="H143" s="20">
        <v>45208</v>
      </c>
      <c r="I143" s="20">
        <v>45210</v>
      </c>
      <c r="J143" s="9" t="s">
        <v>11</v>
      </c>
      <c r="K143" s="7">
        <v>280</v>
      </c>
    </row>
    <row r="144" spans="2:11" ht="27.95" customHeight="1" x14ac:dyDescent="0.25">
      <c r="B144" s="3" t="s">
        <v>290</v>
      </c>
      <c r="C144" s="8">
        <v>141</v>
      </c>
      <c r="D144" s="29" t="s">
        <v>682</v>
      </c>
      <c r="E144" s="6" t="s">
        <v>683</v>
      </c>
      <c r="F144" s="30" t="s">
        <v>79</v>
      </c>
      <c r="G144" s="21" t="str">
        <f>HYPERLINK(Planilha1!Y144,Planilha1!X144)</f>
        <v>RPA06</v>
      </c>
      <c r="H144" s="20">
        <v>45208</v>
      </c>
      <c r="I144" s="20">
        <v>45210</v>
      </c>
      <c r="J144" s="9" t="s">
        <v>11</v>
      </c>
      <c r="K144" s="7">
        <v>200</v>
      </c>
    </row>
    <row r="145" spans="2:11" ht="27.95" customHeight="1" x14ac:dyDescent="0.25">
      <c r="B145" s="3" t="s">
        <v>290</v>
      </c>
      <c r="C145" s="8">
        <v>142</v>
      </c>
      <c r="D145" s="29" t="s">
        <v>243</v>
      </c>
      <c r="E145" s="6" t="s">
        <v>244</v>
      </c>
      <c r="F145" s="30" t="s">
        <v>245</v>
      </c>
      <c r="G145" s="21">
        <f>HYPERLINK(Planilha1!Y145,Planilha1!X145)</f>
        <v>457</v>
      </c>
      <c r="H145" s="20">
        <v>45211</v>
      </c>
      <c r="I145" s="20">
        <v>45214</v>
      </c>
      <c r="J145" s="9" t="s">
        <v>11</v>
      </c>
      <c r="K145" s="7">
        <v>78269.679999999993</v>
      </c>
    </row>
    <row r="146" spans="2:11" ht="27.95" customHeight="1" x14ac:dyDescent="0.25">
      <c r="B146" s="3" t="s">
        <v>290</v>
      </c>
      <c r="C146" s="8">
        <v>143</v>
      </c>
      <c r="D146" s="29" t="s">
        <v>228</v>
      </c>
      <c r="E146" s="6" t="s">
        <v>229</v>
      </c>
      <c r="F146" s="30" t="s">
        <v>230</v>
      </c>
      <c r="G146" s="21">
        <f>HYPERLINK(Planilha1!Y146,Planilha1!X146)</f>
        <v>1830821</v>
      </c>
      <c r="H146" s="20">
        <v>45211</v>
      </c>
      <c r="I146" s="20">
        <v>45215</v>
      </c>
      <c r="J146" s="9" t="s">
        <v>11</v>
      </c>
      <c r="K146" s="7">
        <v>15336.32</v>
      </c>
    </row>
    <row r="147" spans="2:11" ht="27.95" customHeight="1" x14ac:dyDescent="0.25">
      <c r="B147" s="3" t="s">
        <v>290</v>
      </c>
      <c r="C147" s="8">
        <v>144</v>
      </c>
      <c r="D147" s="29" t="s">
        <v>329</v>
      </c>
      <c r="E147" s="6" t="s">
        <v>330</v>
      </c>
      <c r="F147" s="30" t="s">
        <v>331</v>
      </c>
      <c r="G147" s="21">
        <f>HYPERLINK(Planilha1!Y147,Planilha1!X147)</f>
        <v>91828625</v>
      </c>
      <c r="H147" s="20">
        <v>45211</v>
      </c>
      <c r="I147" s="20">
        <v>45215</v>
      </c>
      <c r="J147" s="9" t="s">
        <v>11</v>
      </c>
      <c r="K147" s="7">
        <v>736.96</v>
      </c>
    </row>
    <row r="148" spans="2:11" ht="27.95" customHeight="1" x14ac:dyDescent="0.25">
      <c r="B148" s="3" t="s">
        <v>290</v>
      </c>
      <c r="C148" s="8">
        <v>145</v>
      </c>
      <c r="D148" s="29" t="s">
        <v>250</v>
      </c>
      <c r="E148" s="6" t="s">
        <v>251</v>
      </c>
      <c r="F148" s="30" t="s">
        <v>252</v>
      </c>
      <c r="G148" s="21">
        <f>HYPERLINK(Planilha1!Y148,Planilha1!X148)</f>
        <v>189398</v>
      </c>
      <c r="H148" s="20">
        <v>45216</v>
      </c>
      <c r="I148" s="20">
        <v>45218</v>
      </c>
      <c r="J148" s="9" t="s">
        <v>11</v>
      </c>
      <c r="K148" s="7">
        <v>276386.65000000002</v>
      </c>
    </row>
    <row r="149" spans="2:11" ht="27.95" customHeight="1" x14ac:dyDescent="0.25">
      <c r="B149" s="3" t="s">
        <v>290</v>
      </c>
      <c r="C149" s="8">
        <v>146</v>
      </c>
      <c r="D149" s="29" t="s">
        <v>113</v>
      </c>
      <c r="E149" s="6" t="s">
        <v>114</v>
      </c>
      <c r="F149" s="30" t="s">
        <v>115</v>
      </c>
      <c r="G149" s="21">
        <f>HYPERLINK(Planilha1!Y149,Planilha1!X149)</f>
        <v>572559</v>
      </c>
      <c r="H149" s="20">
        <v>45223</v>
      </c>
      <c r="I149" s="20">
        <v>45225</v>
      </c>
      <c r="J149" s="9" t="s">
        <v>11</v>
      </c>
      <c r="K149" s="7">
        <v>484775.62</v>
      </c>
    </row>
    <row r="150" spans="2:11" ht="20.100000000000001" customHeight="1" x14ac:dyDescent="0.25">
      <c r="B150" s="31" t="s">
        <v>12</v>
      </c>
      <c r="C150" s="32"/>
      <c r="D150" s="35" t="s">
        <v>13</v>
      </c>
      <c r="E150" s="36"/>
      <c r="F150" s="36"/>
      <c r="G150" s="36"/>
      <c r="H150" s="36"/>
      <c r="I150" s="36"/>
      <c r="J150" s="36"/>
      <c r="K150" s="36"/>
    </row>
    <row r="151" spans="2:11" ht="20.100000000000001" customHeight="1" x14ac:dyDescent="0.25">
      <c r="B151" s="33" t="s">
        <v>14</v>
      </c>
      <c r="C151" s="34"/>
      <c r="D151" s="37">
        <v>45246</v>
      </c>
      <c r="E151" s="38"/>
      <c r="F151" s="38"/>
      <c r="G151" s="38"/>
      <c r="H151" s="38"/>
      <c r="I151" s="38"/>
      <c r="J151" s="38"/>
      <c r="K151" s="38"/>
    </row>
    <row r="152" spans="2:11" ht="24" customHeight="1" x14ac:dyDescent="0.25"/>
    <row r="162" spans="8:8" x14ac:dyDescent="0.25">
      <c r="H162" s="4"/>
    </row>
  </sheetData>
  <sortState ref="B4:K38">
    <sortCondition ref="H4"/>
  </sortState>
  <mergeCells count="5">
    <mergeCell ref="B150:C150"/>
    <mergeCell ref="B151:C151"/>
    <mergeCell ref="D150:K150"/>
    <mergeCell ref="D151:K151"/>
    <mergeCell ref="B1:K2"/>
  </mergeCells>
  <printOptions horizontalCentered="1" verticalCentered="1"/>
  <pageMargins left="0" right="0" top="0.74803149606299213" bottom="0.74803149606299213" header="0.31496062992125984" footer="0.31496062992125984"/>
  <pageSetup paperSize="9" scale="40" fitToHeight="0" orientation="landscape" horizontalDpi="300" verticalDpi="300" r:id="rId1"/>
  <webPublishItems count="2">
    <webPublishItem id="31577" divId="mpmg__realizacao_de_obras__2023-05_31577" sourceType="sheet" destinationFile="C:\Users\acsantos.plansul\Downloads\mpmg__prestacao_de_servicos__2023-09.html"/>
    <webPublishItem id="15329" divId="mpmg__realizacao_de_obras__2023-05 (2)_15329" sourceType="printArea" destinationFile="C:\Users\acsantos.plansul\Downloads\mpmg__prestacao_de_servicos__2023-09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9"/>
  <sheetViews>
    <sheetView zoomScale="98" zoomScaleNormal="98" workbookViewId="0">
      <selection activeCell="AN35" sqref="AN35"/>
    </sheetView>
  </sheetViews>
  <sheetFormatPr defaultRowHeight="11.25" x14ac:dyDescent="0.2"/>
  <cols>
    <col min="1" max="1" width="4.42578125" style="10" customWidth="1"/>
    <col min="2" max="2" width="9.28515625" style="10" hidden="1" customWidth="1"/>
    <col min="3" max="3" width="21.85546875" style="10" hidden="1" customWidth="1"/>
    <col min="4" max="4" width="51" style="10" hidden="1" customWidth="1"/>
    <col min="5" max="5" width="16" style="10" hidden="1" customWidth="1"/>
    <col min="6" max="6" width="128.140625" style="10" hidden="1" customWidth="1"/>
    <col min="7" max="7" width="12.85546875" style="22" hidden="1" customWidth="1"/>
    <col min="8" max="8" width="13.140625" style="10" hidden="1" customWidth="1"/>
    <col min="9" max="9" width="9.5703125" style="10" hidden="1" customWidth="1"/>
    <col min="10" max="10" width="12.140625" style="10" hidden="1" customWidth="1"/>
    <col min="11" max="11" width="12.28515625" style="10" hidden="1" customWidth="1"/>
    <col min="12" max="12" width="17.85546875" style="10" hidden="1" customWidth="1"/>
    <col min="13" max="13" width="12.28515625" style="10" hidden="1" customWidth="1"/>
    <col min="14" max="14" width="1.5703125" style="10" hidden="1" customWidth="1"/>
    <col min="15" max="15" width="20.28515625" style="10" hidden="1" customWidth="1"/>
    <col min="16" max="16" width="12.140625" style="10" hidden="1" customWidth="1"/>
    <col min="17" max="18" width="51.5703125" style="10" hidden="1" customWidth="1"/>
    <col min="19" max="19" width="32.42578125" style="10" hidden="1" customWidth="1"/>
    <col min="20" max="20" width="34.42578125" style="10" hidden="1" customWidth="1"/>
    <col min="21" max="21" width="42.28515625" style="10" hidden="1" customWidth="1"/>
    <col min="22" max="22" width="3.7109375" style="10" hidden="1" customWidth="1"/>
    <col min="23" max="23" width="110.5703125" style="10" hidden="1" customWidth="1"/>
    <col min="24" max="24" width="12.42578125" style="10" hidden="1" customWidth="1"/>
    <col min="25" max="25" width="111.42578125" style="10" hidden="1" customWidth="1"/>
    <col min="26" max="26" width="9.140625" style="10" hidden="1" customWidth="1"/>
    <col min="27" max="34" width="9.140625" style="10" customWidth="1"/>
    <col min="35" max="16384" width="9.140625" style="10"/>
  </cols>
  <sheetData>
    <row r="2" spans="2:25" x14ac:dyDescent="0.2">
      <c r="L2" s="27" t="s">
        <v>15</v>
      </c>
      <c r="M2" s="27"/>
      <c r="N2" s="27"/>
      <c r="O2" s="27"/>
      <c r="P2" s="27"/>
      <c r="Y2" s="28" t="s">
        <v>16</v>
      </c>
    </row>
    <row r="3" spans="2:25" x14ac:dyDescent="0.2">
      <c r="B3" s="23" t="s">
        <v>1</v>
      </c>
      <c r="C3" s="23" t="s">
        <v>17</v>
      </c>
      <c r="D3" s="23" t="s">
        <v>18</v>
      </c>
      <c r="E3" s="23" t="s">
        <v>4</v>
      </c>
      <c r="F3" s="23" t="s">
        <v>19</v>
      </c>
      <c r="G3" s="24" t="s">
        <v>20</v>
      </c>
      <c r="H3" s="23" t="s">
        <v>21</v>
      </c>
      <c r="I3" s="23" t="s">
        <v>22</v>
      </c>
      <c r="J3" s="23" t="s">
        <v>23</v>
      </c>
      <c r="K3" s="23" t="s">
        <v>10</v>
      </c>
      <c r="L3" s="25"/>
      <c r="M3" s="25" t="s">
        <v>24</v>
      </c>
      <c r="N3" s="25"/>
      <c r="O3" s="25"/>
      <c r="P3" s="25" t="s">
        <v>25</v>
      </c>
      <c r="Q3" s="26"/>
      <c r="R3" s="26"/>
      <c r="S3" s="26"/>
      <c r="T3" s="26"/>
      <c r="U3" s="26"/>
      <c r="V3" s="26"/>
      <c r="W3" s="26"/>
      <c r="X3" s="25" t="s">
        <v>26</v>
      </c>
      <c r="Y3" s="25" t="s">
        <v>27</v>
      </c>
    </row>
    <row r="4" spans="2:25" x14ac:dyDescent="0.2">
      <c r="B4" s="12" t="s">
        <v>290</v>
      </c>
      <c r="C4" s="13" t="s">
        <v>294</v>
      </c>
      <c r="D4" s="14" t="s">
        <v>28</v>
      </c>
      <c r="E4" s="11" t="s">
        <v>29</v>
      </c>
      <c r="F4" s="11" t="s">
        <v>30</v>
      </c>
      <c r="G4" s="16">
        <v>2026</v>
      </c>
      <c r="H4" s="15">
        <f t="shared" ref="H4:H35" si="0">WORKDAY(I4,-2)</f>
        <v>45175</v>
      </c>
      <c r="I4" s="15">
        <v>45177</v>
      </c>
      <c r="J4" s="16" t="s">
        <v>31</v>
      </c>
      <c r="K4" s="17">
        <v>1999.75</v>
      </c>
      <c r="L4" s="12" t="s">
        <v>32</v>
      </c>
      <c r="M4" s="11">
        <f t="shared" ref="M4:M35" si="1">G4</f>
        <v>2026</v>
      </c>
      <c r="N4" s="11" t="s">
        <v>33</v>
      </c>
      <c r="O4" s="12" t="s">
        <v>34</v>
      </c>
      <c r="P4" s="12" t="str">
        <f t="shared" ref="P4:P35" si="2">J4</f>
        <v>170-20</v>
      </c>
      <c r="Q4" s="12" t="str">
        <f t="shared" ref="Q4:Q35" si="3">CONCATENATE(L4,M4,N4,O4,P4,)</f>
        <v>mpmg_nota_fiscal_2026-2023_unid_1091_contrato_170-20</v>
      </c>
      <c r="R4" s="12" t="s">
        <v>295</v>
      </c>
      <c r="S4" s="12" t="s">
        <v>35</v>
      </c>
      <c r="T4" s="12" t="s">
        <v>293</v>
      </c>
      <c r="U4" s="12" t="str">
        <f t="shared" ref="U4:U35" si="4">R4</f>
        <v>mpmg_nota_fiscal_2026-2023_unid_1091_contrato_170-20</v>
      </c>
      <c r="V4" s="12" t="s">
        <v>36</v>
      </c>
      <c r="W4" s="12" t="str">
        <f t="shared" ref="W4:W35" si="5">CONCATENATE(S4,T4,U4,V4)</f>
        <v>https://transparencia.mpmg.mp.br/download/notas_fiscais/prestacao_de_servicos/2023/09/mpmg_nota_fiscal_2026-2023_unid_1091_contrato_170-20.pdf</v>
      </c>
      <c r="X4" s="11">
        <v>2026</v>
      </c>
      <c r="Y4" s="18" t="s">
        <v>757</v>
      </c>
    </row>
    <row r="5" spans="2:25" x14ac:dyDescent="0.2">
      <c r="B5" s="12" t="s">
        <v>290</v>
      </c>
      <c r="C5" s="13" t="s">
        <v>294</v>
      </c>
      <c r="D5" s="14" t="s">
        <v>28</v>
      </c>
      <c r="E5" s="11" t="s">
        <v>29</v>
      </c>
      <c r="F5" s="11" t="s">
        <v>30</v>
      </c>
      <c r="G5" s="16">
        <v>2027</v>
      </c>
      <c r="H5" s="15">
        <f t="shared" si="0"/>
        <v>45175</v>
      </c>
      <c r="I5" s="15">
        <v>45177</v>
      </c>
      <c r="J5" s="16" t="s">
        <v>31</v>
      </c>
      <c r="K5" s="17">
        <v>18404.310000000001</v>
      </c>
      <c r="L5" s="12" t="s">
        <v>32</v>
      </c>
      <c r="M5" s="11">
        <f t="shared" si="1"/>
        <v>2027</v>
      </c>
      <c r="N5" s="11" t="s">
        <v>33</v>
      </c>
      <c r="O5" s="12" t="s">
        <v>34</v>
      </c>
      <c r="P5" s="12" t="str">
        <f t="shared" si="2"/>
        <v>170-20</v>
      </c>
      <c r="Q5" s="12" t="str">
        <f t="shared" si="3"/>
        <v>mpmg_nota_fiscal_2027-2023_unid_1091_contrato_170-20</v>
      </c>
      <c r="R5" s="12" t="s">
        <v>296</v>
      </c>
      <c r="S5" s="12" t="s">
        <v>35</v>
      </c>
      <c r="T5" s="12" t="s">
        <v>293</v>
      </c>
      <c r="U5" s="12" t="str">
        <f t="shared" si="4"/>
        <v>mpmg_nota_fiscal_2027-2023_unid_1091_contrato_170-20</v>
      </c>
      <c r="V5" s="12" t="s">
        <v>36</v>
      </c>
      <c r="W5" s="12" t="str">
        <f t="shared" si="5"/>
        <v>https://transparencia.mpmg.mp.br/download/notas_fiscais/prestacao_de_servicos/2023/09/mpmg_nota_fiscal_2027-2023_unid_1091_contrato_170-20.pdf</v>
      </c>
      <c r="X5" s="11">
        <v>2027</v>
      </c>
      <c r="Y5" s="18" t="s">
        <v>758</v>
      </c>
    </row>
    <row r="6" spans="2:25" x14ac:dyDescent="0.2">
      <c r="B6" s="12" t="s">
        <v>290</v>
      </c>
      <c r="C6" s="13" t="s">
        <v>294</v>
      </c>
      <c r="D6" s="14" t="s">
        <v>28</v>
      </c>
      <c r="E6" s="11" t="s">
        <v>29</v>
      </c>
      <c r="F6" s="11" t="s">
        <v>30</v>
      </c>
      <c r="G6" s="16">
        <v>2028</v>
      </c>
      <c r="H6" s="15">
        <f t="shared" si="0"/>
        <v>45175</v>
      </c>
      <c r="I6" s="15">
        <v>45177</v>
      </c>
      <c r="J6" s="16" t="s">
        <v>31</v>
      </c>
      <c r="K6" s="17">
        <v>58781.73</v>
      </c>
      <c r="L6" s="12" t="s">
        <v>32</v>
      </c>
      <c r="M6" s="11">
        <f t="shared" si="1"/>
        <v>2028</v>
      </c>
      <c r="N6" s="11" t="s">
        <v>33</v>
      </c>
      <c r="O6" s="12" t="s">
        <v>34</v>
      </c>
      <c r="P6" s="12" t="str">
        <f t="shared" si="2"/>
        <v>170-20</v>
      </c>
      <c r="Q6" s="12" t="str">
        <f t="shared" si="3"/>
        <v>mpmg_nota_fiscal_2028-2023_unid_1091_contrato_170-20</v>
      </c>
      <c r="R6" s="12" t="s">
        <v>297</v>
      </c>
      <c r="S6" s="12" t="s">
        <v>35</v>
      </c>
      <c r="T6" s="12" t="s">
        <v>293</v>
      </c>
      <c r="U6" s="12" t="str">
        <f t="shared" si="4"/>
        <v>mpmg_nota_fiscal_2028-2023_unid_1091_contrato_170-20</v>
      </c>
      <c r="V6" s="12" t="s">
        <v>36</v>
      </c>
      <c r="W6" s="12" t="str">
        <f t="shared" si="5"/>
        <v>https://transparencia.mpmg.mp.br/download/notas_fiscais/prestacao_de_servicos/2023/09/mpmg_nota_fiscal_2028-2023_unid_1091_contrato_170-20.pdf</v>
      </c>
      <c r="X6" s="11">
        <v>2028</v>
      </c>
      <c r="Y6" s="18" t="s">
        <v>759</v>
      </c>
    </row>
    <row r="7" spans="2:25" x14ac:dyDescent="0.2">
      <c r="B7" s="12" t="s">
        <v>290</v>
      </c>
      <c r="C7" s="13" t="s">
        <v>291</v>
      </c>
      <c r="D7" s="14" t="s">
        <v>59</v>
      </c>
      <c r="E7" s="11" t="s">
        <v>60</v>
      </c>
      <c r="F7" s="11" t="s">
        <v>61</v>
      </c>
      <c r="G7" s="16">
        <v>297</v>
      </c>
      <c r="H7" s="15">
        <f t="shared" si="0"/>
        <v>45182</v>
      </c>
      <c r="I7" s="15">
        <v>45184</v>
      </c>
      <c r="J7" s="16" t="s">
        <v>63</v>
      </c>
      <c r="K7" s="17">
        <v>7190.35</v>
      </c>
      <c r="L7" s="12" t="s">
        <v>32</v>
      </c>
      <c r="M7" s="11">
        <f t="shared" si="1"/>
        <v>297</v>
      </c>
      <c r="N7" s="11" t="s">
        <v>33</v>
      </c>
      <c r="O7" s="12" t="s">
        <v>34</v>
      </c>
      <c r="P7" s="12" t="str">
        <f t="shared" si="2"/>
        <v>109-19</v>
      </c>
      <c r="Q7" s="12" t="str">
        <f t="shared" si="3"/>
        <v>mpmg_nota_fiscal_297-2023_unid_1091_contrato_109-19</v>
      </c>
      <c r="R7" s="12" t="s">
        <v>292</v>
      </c>
      <c r="S7" s="12" t="s">
        <v>35</v>
      </c>
      <c r="T7" s="12" t="s">
        <v>293</v>
      </c>
      <c r="U7" s="12" t="str">
        <f t="shared" si="4"/>
        <v>mpmg_nota_fiscal_297-2023_unid_1091_contrato_109-19</v>
      </c>
      <c r="V7" s="12" t="s">
        <v>36</v>
      </c>
      <c r="W7" s="12" t="str">
        <f t="shared" si="5"/>
        <v>https://transparencia.mpmg.mp.br/download/notas_fiscais/prestacao_de_servicos/2023/09/mpmg_nota_fiscal_297-2023_unid_1091_contrato_109-19.pdf</v>
      </c>
      <c r="X7" s="11">
        <v>297</v>
      </c>
      <c r="Y7" s="18" t="s">
        <v>760</v>
      </c>
    </row>
    <row r="8" spans="2:25" x14ac:dyDescent="0.2">
      <c r="B8" s="12" t="s">
        <v>290</v>
      </c>
      <c r="C8" s="13" t="s">
        <v>306</v>
      </c>
      <c r="D8" s="14" t="s">
        <v>64</v>
      </c>
      <c r="E8" s="11" t="s">
        <v>65</v>
      </c>
      <c r="F8" s="11" t="s">
        <v>66</v>
      </c>
      <c r="G8" s="16" t="s">
        <v>307</v>
      </c>
      <c r="H8" s="15">
        <f t="shared" si="0"/>
        <v>45182</v>
      </c>
      <c r="I8" s="15">
        <v>45184</v>
      </c>
      <c r="J8" s="16" t="s">
        <v>67</v>
      </c>
      <c r="K8" s="17">
        <v>750</v>
      </c>
      <c r="L8" s="12" t="s">
        <v>32</v>
      </c>
      <c r="M8" s="11" t="str">
        <f t="shared" si="1"/>
        <v>RPASN</v>
      </c>
      <c r="N8" s="11" t="s">
        <v>33</v>
      </c>
      <c r="O8" s="12" t="s">
        <v>34</v>
      </c>
      <c r="P8" s="12" t="str">
        <f t="shared" si="2"/>
        <v>119-22</v>
      </c>
      <c r="Q8" s="12" t="str">
        <f t="shared" si="3"/>
        <v>mpmg_nota_fiscal_RPASN-2023_unid_1091_contrato_119-22</v>
      </c>
      <c r="R8" s="12" t="s">
        <v>308</v>
      </c>
      <c r="S8" s="12" t="s">
        <v>35</v>
      </c>
      <c r="T8" s="12" t="s">
        <v>293</v>
      </c>
      <c r="U8" s="12" t="str">
        <f t="shared" si="4"/>
        <v>mpmg_nota_fiscal_RPASN-2023_unid_1091_contrato_119-22</v>
      </c>
      <c r="V8" s="12" t="s">
        <v>36</v>
      </c>
      <c r="W8" s="12" t="str">
        <f t="shared" si="5"/>
        <v>https://transparencia.mpmg.mp.br/download/notas_fiscais/prestacao_de_servicos/2023/09/mpmg_nota_fiscal_RPASN-2023_unid_1091_contrato_119-22.pdf</v>
      </c>
      <c r="X8" s="11" t="s">
        <v>307</v>
      </c>
      <c r="Y8" s="18" t="s">
        <v>761</v>
      </c>
    </row>
    <row r="9" spans="2:25" x14ac:dyDescent="0.2">
      <c r="B9" s="12" t="s">
        <v>290</v>
      </c>
      <c r="C9" s="13" t="s">
        <v>309</v>
      </c>
      <c r="D9" s="14" t="s">
        <v>310</v>
      </c>
      <c r="E9" s="11" t="s">
        <v>311</v>
      </c>
      <c r="F9" s="11" t="s">
        <v>312</v>
      </c>
      <c r="G9" s="16">
        <v>1206</v>
      </c>
      <c r="H9" s="15">
        <f t="shared" si="0"/>
        <v>45182</v>
      </c>
      <c r="I9" s="15">
        <v>45184</v>
      </c>
      <c r="J9" s="16" t="s">
        <v>313</v>
      </c>
      <c r="K9" s="17">
        <v>16940.89</v>
      </c>
      <c r="L9" s="12" t="s">
        <v>32</v>
      </c>
      <c r="M9" s="11">
        <f t="shared" si="1"/>
        <v>1206</v>
      </c>
      <c r="N9" s="11" t="s">
        <v>33</v>
      </c>
      <c r="O9" s="12" t="s">
        <v>34</v>
      </c>
      <c r="P9" s="12" t="str">
        <f t="shared" si="2"/>
        <v>198-22</v>
      </c>
      <c r="Q9" s="12" t="str">
        <f t="shared" si="3"/>
        <v>mpmg_nota_fiscal_1206-2023_unid_1091_contrato_198-22</v>
      </c>
      <c r="R9" s="12" t="s">
        <v>314</v>
      </c>
      <c r="S9" s="12" t="s">
        <v>35</v>
      </c>
      <c r="T9" s="12" t="s">
        <v>293</v>
      </c>
      <c r="U9" s="12" t="str">
        <f t="shared" si="4"/>
        <v>mpmg_nota_fiscal_1206-2023_unid_1091_contrato_198-22</v>
      </c>
      <c r="V9" s="12" t="s">
        <v>36</v>
      </c>
      <c r="W9" s="12" t="str">
        <f t="shared" si="5"/>
        <v>https://transparencia.mpmg.mp.br/download/notas_fiscais/prestacao_de_servicos/2023/09/mpmg_nota_fiscal_1206-2023_unid_1091_contrato_198-22.pdf</v>
      </c>
      <c r="X9" s="11">
        <v>1206</v>
      </c>
      <c r="Y9" s="18" t="s">
        <v>762</v>
      </c>
    </row>
    <row r="10" spans="2:25" x14ac:dyDescent="0.2">
      <c r="B10" s="12" t="s">
        <v>290</v>
      </c>
      <c r="C10" s="13" t="s">
        <v>315</v>
      </c>
      <c r="D10" s="14" t="s">
        <v>68</v>
      </c>
      <c r="E10" s="11" t="s">
        <v>71</v>
      </c>
      <c r="F10" s="11" t="s">
        <v>69</v>
      </c>
      <c r="G10" s="16">
        <v>555</v>
      </c>
      <c r="H10" s="15">
        <f t="shared" si="0"/>
        <v>45182</v>
      </c>
      <c r="I10" s="15">
        <v>45184</v>
      </c>
      <c r="J10" s="16" t="s">
        <v>70</v>
      </c>
      <c r="K10" s="17">
        <v>3600</v>
      </c>
      <c r="L10" s="12" t="s">
        <v>32</v>
      </c>
      <c r="M10" s="11">
        <f t="shared" si="1"/>
        <v>555</v>
      </c>
      <c r="N10" s="11" t="s">
        <v>33</v>
      </c>
      <c r="O10" s="12" t="s">
        <v>34</v>
      </c>
      <c r="P10" s="12" t="str">
        <f t="shared" si="2"/>
        <v>075-22</v>
      </c>
      <c r="Q10" s="12" t="str">
        <f t="shared" si="3"/>
        <v>mpmg_nota_fiscal_555-2023_unid_1091_contrato_075-22</v>
      </c>
      <c r="R10" s="12" t="s">
        <v>316</v>
      </c>
      <c r="S10" s="12" t="s">
        <v>35</v>
      </c>
      <c r="T10" s="12" t="s">
        <v>293</v>
      </c>
      <c r="U10" s="12" t="str">
        <f t="shared" si="4"/>
        <v>mpmg_nota_fiscal_555-2023_unid_1091_contrato_075-22</v>
      </c>
      <c r="V10" s="12" t="s">
        <v>36</v>
      </c>
      <c r="W10" s="12" t="str">
        <f t="shared" si="5"/>
        <v>https://transparencia.mpmg.mp.br/download/notas_fiscais/prestacao_de_servicos/2023/09/mpmg_nota_fiscal_555-2023_unid_1091_contrato_075-22.pdf</v>
      </c>
      <c r="X10" s="11">
        <v>555</v>
      </c>
      <c r="Y10" s="18" t="s">
        <v>763</v>
      </c>
    </row>
    <row r="11" spans="2:25" x14ac:dyDescent="0.2">
      <c r="B11" s="12" t="s">
        <v>290</v>
      </c>
      <c r="C11" s="13" t="s">
        <v>315</v>
      </c>
      <c r="D11" s="14" t="s">
        <v>68</v>
      </c>
      <c r="E11" s="11" t="s">
        <v>71</v>
      </c>
      <c r="F11" s="11" t="s">
        <v>69</v>
      </c>
      <c r="G11" s="16">
        <v>533</v>
      </c>
      <c r="H11" s="15">
        <f t="shared" si="0"/>
        <v>45182</v>
      </c>
      <c r="I11" s="15">
        <v>45184</v>
      </c>
      <c r="J11" s="16" t="s">
        <v>70</v>
      </c>
      <c r="K11" s="17">
        <v>406.5</v>
      </c>
      <c r="L11" s="12" t="s">
        <v>32</v>
      </c>
      <c r="M11" s="11">
        <f t="shared" si="1"/>
        <v>533</v>
      </c>
      <c r="N11" s="11" t="s">
        <v>33</v>
      </c>
      <c r="O11" s="12" t="s">
        <v>34</v>
      </c>
      <c r="P11" s="12" t="str">
        <f t="shared" si="2"/>
        <v>075-22</v>
      </c>
      <c r="Q11" s="12" t="str">
        <f t="shared" si="3"/>
        <v>mpmg_nota_fiscal_533-2023_unid_1091_contrato_075-22</v>
      </c>
      <c r="R11" s="12" t="s">
        <v>317</v>
      </c>
      <c r="S11" s="12" t="s">
        <v>35</v>
      </c>
      <c r="T11" s="12" t="s">
        <v>293</v>
      </c>
      <c r="U11" s="12" t="str">
        <f t="shared" si="4"/>
        <v>mpmg_nota_fiscal_533-2023_unid_1091_contrato_075-22</v>
      </c>
      <c r="V11" s="12" t="s">
        <v>36</v>
      </c>
      <c r="W11" s="12" t="str">
        <f t="shared" si="5"/>
        <v>https://transparencia.mpmg.mp.br/download/notas_fiscais/prestacao_de_servicos/2023/09/mpmg_nota_fiscal_533-2023_unid_1091_contrato_075-22.pdf</v>
      </c>
      <c r="X11" s="11">
        <v>533</v>
      </c>
      <c r="Y11" s="18" t="s">
        <v>764</v>
      </c>
    </row>
    <row r="12" spans="2:25" x14ac:dyDescent="0.2">
      <c r="B12" s="12" t="s">
        <v>290</v>
      </c>
      <c r="C12" s="13" t="s">
        <v>315</v>
      </c>
      <c r="D12" s="14" t="s">
        <v>68</v>
      </c>
      <c r="E12" s="11" t="s">
        <v>71</v>
      </c>
      <c r="F12" s="11" t="s">
        <v>69</v>
      </c>
      <c r="G12" s="16">
        <v>534</v>
      </c>
      <c r="H12" s="15">
        <f t="shared" si="0"/>
        <v>45182</v>
      </c>
      <c r="I12" s="15">
        <v>45184</v>
      </c>
      <c r="J12" s="16" t="s">
        <v>70</v>
      </c>
      <c r="K12" s="17">
        <v>406.5</v>
      </c>
      <c r="L12" s="12" t="s">
        <v>32</v>
      </c>
      <c r="M12" s="11">
        <f t="shared" si="1"/>
        <v>534</v>
      </c>
      <c r="N12" s="11" t="s">
        <v>33</v>
      </c>
      <c r="O12" s="12" t="s">
        <v>34</v>
      </c>
      <c r="P12" s="12" t="str">
        <f t="shared" si="2"/>
        <v>075-22</v>
      </c>
      <c r="Q12" s="12" t="str">
        <f t="shared" si="3"/>
        <v>mpmg_nota_fiscal_534-2023_unid_1091_contrato_075-22</v>
      </c>
      <c r="R12" s="12" t="s">
        <v>318</v>
      </c>
      <c r="S12" s="12" t="s">
        <v>35</v>
      </c>
      <c r="T12" s="12" t="s">
        <v>293</v>
      </c>
      <c r="U12" s="12" t="str">
        <f t="shared" si="4"/>
        <v>mpmg_nota_fiscal_534-2023_unid_1091_contrato_075-22</v>
      </c>
      <c r="V12" s="12" t="s">
        <v>36</v>
      </c>
      <c r="W12" s="12" t="str">
        <f t="shared" si="5"/>
        <v>https://transparencia.mpmg.mp.br/download/notas_fiscais/prestacao_de_servicos/2023/09/mpmg_nota_fiscal_534-2023_unid_1091_contrato_075-22.pdf</v>
      </c>
      <c r="X12" s="11">
        <v>534</v>
      </c>
      <c r="Y12" s="18" t="s">
        <v>765</v>
      </c>
    </row>
    <row r="13" spans="2:25" x14ac:dyDescent="0.2">
      <c r="B13" s="12" t="s">
        <v>290</v>
      </c>
      <c r="C13" s="13" t="s">
        <v>315</v>
      </c>
      <c r="D13" s="14" t="s">
        <v>68</v>
      </c>
      <c r="E13" s="11" t="s">
        <v>71</v>
      </c>
      <c r="F13" s="11" t="s">
        <v>69</v>
      </c>
      <c r="G13" s="16">
        <v>535</v>
      </c>
      <c r="H13" s="15">
        <f t="shared" si="0"/>
        <v>45182</v>
      </c>
      <c r="I13" s="15">
        <v>45184</v>
      </c>
      <c r="J13" s="16" t="s">
        <v>70</v>
      </c>
      <c r="K13" s="17">
        <v>487.8</v>
      </c>
      <c r="L13" s="12" t="s">
        <v>32</v>
      </c>
      <c r="M13" s="11">
        <f t="shared" si="1"/>
        <v>535</v>
      </c>
      <c r="N13" s="11" t="s">
        <v>33</v>
      </c>
      <c r="O13" s="12" t="s">
        <v>34</v>
      </c>
      <c r="P13" s="12" t="str">
        <f t="shared" si="2"/>
        <v>075-22</v>
      </c>
      <c r="Q13" s="12" t="str">
        <f t="shared" si="3"/>
        <v>mpmg_nota_fiscal_535-2023_unid_1091_contrato_075-22</v>
      </c>
      <c r="R13" s="12" t="s">
        <v>319</v>
      </c>
      <c r="S13" s="12" t="s">
        <v>35</v>
      </c>
      <c r="T13" s="12" t="s">
        <v>293</v>
      </c>
      <c r="U13" s="12" t="str">
        <f t="shared" si="4"/>
        <v>mpmg_nota_fiscal_535-2023_unid_1091_contrato_075-22</v>
      </c>
      <c r="V13" s="12" t="s">
        <v>36</v>
      </c>
      <c r="W13" s="12" t="str">
        <f t="shared" si="5"/>
        <v>https://transparencia.mpmg.mp.br/download/notas_fiscais/prestacao_de_servicos/2023/09/mpmg_nota_fiscal_535-2023_unid_1091_contrato_075-22.pdf</v>
      </c>
      <c r="X13" s="11">
        <v>535</v>
      </c>
      <c r="Y13" s="18" t="s">
        <v>766</v>
      </c>
    </row>
    <row r="14" spans="2:25" x14ac:dyDescent="0.2">
      <c r="B14" s="12" t="s">
        <v>290</v>
      </c>
      <c r="C14" s="13" t="s">
        <v>328</v>
      </c>
      <c r="D14" s="14" t="s">
        <v>329</v>
      </c>
      <c r="E14" s="11" t="s">
        <v>330</v>
      </c>
      <c r="F14" s="11" t="s">
        <v>331</v>
      </c>
      <c r="G14" s="16" t="s">
        <v>332</v>
      </c>
      <c r="H14" s="15">
        <f t="shared" si="0"/>
        <v>45182</v>
      </c>
      <c r="I14" s="15">
        <v>45184</v>
      </c>
      <c r="J14" s="16" t="s">
        <v>333</v>
      </c>
      <c r="K14" s="17">
        <v>731.5</v>
      </c>
      <c r="L14" s="12" t="s">
        <v>32</v>
      </c>
      <c r="M14" s="11" t="str">
        <f t="shared" si="1"/>
        <v>182216818765</v>
      </c>
      <c r="N14" s="11" t="s">
        <v>33</v>
      </c>
      <c r="O14" s="12" t="s">
        <v>34</v>
      </c>
      <c r="P14" s="12" t="str">
        <f t="shared" si="2"/>
        <v>176-18</v>
      </c>
      <c r="Q14" s="12" t="str">
        <f t="shared" si="3"/>
        <v>mpmg_nota_fiscal_182216818765-2023_unid_1091_contrato_176-18</v>
      </c>
      <c r="R14" s="12" t="s">
        <v>334</v>
      </c>
      <c r="S14" s="12" t="s">
        <v>35</v>
      </c>
      <c r="T14" s="12" t="s">
        <v>293</v>
      </c>
      <c r="U14" s="12" t="str">
        <f t="shared" si="4"/>
        <v>mpmg_nota_fiscal_182216818765-2023_unid_1091_contrato_176-18</v>
      </c>
      <c r="V14" s="12" t="s">
        <v>36</v>
      </c>
      <c r="W14" s="12" t="str">
        <f t="shared" si="5"/>
        <v>https://transparencia.mpmg.mp.br/download/notas_fiscais/prestacao_de_servicos/2023/09/mpmg_nota_fiscal_182216818765-2023_unid_1091_contrato_176-18.pdf</v>
      </c>
      <c r="X14" s="11" t="s">
        <v>332</v>
      </c>
      <c r="Y14" s="18" t="s">
        <v>767</v>
      </c>
    </row>
    <row r="15" spans="2:25" x14ac:dyDescent="0.2">
      <c r="B15" s="12" t="s">
        <v>290</v>
      </c>
      <c r="C15" s="13" t="s">
        <v>335</v>
      </c>
      <c r="D15" s="14" t="s">
        <v>72</v>
      </c>
      <c r="E15" s="11" t="s">
        <v>73</v>
      </c>
      <c r="F15" s="11" t="s">
        <v>74</v>
      </c>
      <c r="G15" s="16">
        <v>1015</v>
      </c>
      <c r="H15" s="15">
        <f t="shared" si="0"/>
        <v>45182</v>
      </c>
      <c r="I15" s="15">
        <v>45184</v>
      </c>
      <c r="J15" s="16" t="s">
        <v>75</v>
      </c>
      <c r="K15" s="17">
        <v>147916.66</v>
      </c>
      <c r="L15" s="12" t="s">
        <v>32</v>
      </c>
      <c r="M15" s="11">
        <f t="shared" si="1"/>
        <v>1015</v>
      </c>
      <c r="N15" s="11" t="s">
        <v>33</v>
      </c>
      <c r="O15" s="12" t="s">
        <v>34</v>
      </c>
      <c r="P15" s="12" t="str">
        <f t="shared" si="2"/>
        <v>137-22</v>
      </c>
      <c r="Q15" s="12" t="str">
        <f t="shared" si="3"/>
        <v>mpmg_nota_fiscal_1015-2023_unid_1091_contrato_137-22</v>
      </c>
      <c r="R15" s="12" t="s">
        <v>336</v>
      </c>
      <c r="S15" s="12" t="s">
        <v>35</v>
      </c>
      <c r="T15" s="12" t="s">
        <v>293</v>
      </c>
      <c r="U15" s="12" t="str">
        <f t="shared" si="4"/>
        <v>mpmg_nota_fiscal_1015-2023_unid_1091_contrato_137-22</v>
      </c>
      <c r="V15" s="12" t="s">
        <v>36</v>
      </c>
      <c r="W15" s="12" t="str">
        <f t="shared" si="5"/>
        <v>https://transparencia.mpmg.mp.br/download/notas_fiscais/prestacao_de_servicos/2023/09/mpmg_nota_fiscal_1015-2023_unid_1091_contrato_137-22.pdf</v>
      </c>
      <c r="X15" s="11">
        <v>1015</v>
      </c>
      <c r="Y15" s="18" t="s">
        <v>768</v>
      </c>
    </row>
    <row r="16" spans="2:25" x14ac:dyDescent="0.2">
      <c r="B16" s="12" t="s">
        <v>290</v>
      </c>
      <c r="C16" s="13" t="s">
        <v>369</v>
      </c>
      <c r="D16" s="14" t="s">
        <v>130</v>
      </c>
      <c r="E16" s="11" t="s">
        <v>131</v>
      </c>
      <c r="F16" s="11" t="s">
        <v>132</v>
      </c>
      <c r="G16" s="16">
        <v>249</v>
      </c>
      <c r="H16" s="15">
        <f t="shared" si="0"/>
        <v>45182</v>
      </c>
      <c r="I16" s="15">
        <v>45184</v>
      </c>
      <c r="J16" s="16" t="s">
        <v>167</v>
      </c>
      <c r="K16" s="17">
        <v>13169.75</v>
      </c>
      <c r="L16" s="12" t="s">
        <v>32</v>
      </c>
      <c r="M16" s="11">
        <f t="shared" si="1"/>
        <v>249</v>
      </c>
      <c r="N16" s="11" t="s">
        <v>33</v>
      </c>
      <c r="O16" s="12" t="s">
        <v>34</v>
      </c>
      <c r="P16" s="12" t="str">
        <f t="shared" si="2"/>
        <v>179-19</v>
      </c>
      <c r="Q16" s="12" t="str">
        <f t="shared" si="3"/>
        <v>mpmg_nota_fiscal_249-2023_unid_1091_contrato_179-19</v>
      </c>
      <c r="R16" s="12" t="s">
        <v>370</v>
      </c>
      <c r="S16" s="12" t="s">
        <v>35</v>
      </c>
      <c r="T16" s="12" t="s">
        <v>293</v>
      </c>
      <c r="U16" s="12" t="str">
        <f t="shared" si="4"/>
        <v>mpmg_nota_fiscal_249-2023_unid_1091_contrato_179-19</v>
      </c>
      <c r="V16" s="12" t="s">
        <v>36</v>
      </c>
      <c r="W16" s="12" t="str">
        <f t="shared" si="5"/>
        <v>https://transparencia.mpmg.mp.br/download/notas_fiscais/prestacao_de_servicos/2023/09/mpmg_nota_fiscal_249-2023_unid_1091_contrato_179-19.pdf</v>
      </c>
      <c r="X16" s="11">
        <v>249</v>
      </c>
      <c r="Y16" s="18" t="s">
        <v>769</v>
      </c>
    </row>
    <row r="17" spans="2:25" x14ac:dyDescent="0.2">
      <c r="B17" s="12" t="s">
        <v>290</v>
      </c>
      <c r="C17" s="13" t="s">
        <v>298</v>
      </c>
      <c r="D17" s="14" t="s">
        <v>299</v>
      </c>
      <c r="E17" s="11" t="s">
        <v>300</v>
      </c>
      <c r="F17" s="11" t="s">
        <v>301</v>
      </c>
      <c r="G17" s="16">
        <v>2250</v>
      </c>
      <c r="H17" s="15">
        <f t="shared" si="0"/>
        <v>45183</v>
      </c>
      <c r="I17" s="15">
        <v>45187</v>
      </c>
      <c r="J17" s="16" t="s">
        <v>302</v>
      </c>
      <c r="K17" s="17">
        <v>4071.8</v>
      </c>
      <c r="L17" s="12" t="s">
        <v>32</v>
      </c>
      <c r="M17" s="11">
        <f t="shared" si="1"/>
        <v>2250</v>
      </c>
      <c r="N17" s="11" t="s">
        <v>33</v>
      </c>
      <c r="O17" s="12" t="s">
        <v>34</v>
      </c>
      <c r="P17" s="12" t="str">
        <f t="shared" si="2"/>
        <v>138-22</v>
      </c>
      <c r="Q17" s="12" t="str">
        <f t="shared" si="3"/>
        <v>mpmg_nota_fiscal_2250-2023_unid_1091_contrato_138-22</v>
      </c>
      <c r="R17" s="12" t="s">
        <v>303</v>
      </c>
      <c r="S17" s="12" t="s">
        <v>35</v>
      </c>
      <c r="T17" s="12" t="s">
        <v>293</v>
      </c>
      <c r="U17" s="12" t="str">
        <f t="shared" si="4"/>
        <v>mpmg_nota_fiscal_2250-2023_unid_1091_contrato_138-22</v>
      </c>
      <c r="V17" s="12" t="s">
        <v>36</v>
      </c>
      <c r="W17" s="12" t="str">
        <f t="shared" si="5"/>
        <v>https://transparencia.mpmg.mp.br/download/notas_fiscais/prestacao_de_servicos/2023/09/mpmg_nota_fiscal_2250-2023_unid_1091_contrato_138-22.pdf</v>
      </c>
      <c r="X17" s="11">
        <v>2250</v>
      </c>
      <c r="Y17" s="18" t="s">
        <v>770</v>
      </c>
    </row>
    <row r="18" spans="2:25" x14ac:dyDescent="0.2">
      <c r="B18" s="12" t="s">
        <v>290</v>
      </c>
      <c r="C18" s="13" t="s">
        <v>304</v>
      </c>
      <c r="D18" s="14" t="s">
        <v>299</v>
      </c>
      <c r="E18" s="11" t="s">
        <v>300</v>
      </c>
      <c r="F18" s="11" t="s">
        <v>301</v>
      </c>
      <c r="G18" s="16">
        <v>2309</v>
      </c>
      <c r="H18" s="15">
        <f t="shared" si="0"/>
        <v>45183</v>
      </c>
      <c r="I18" s="15">
        <v>45187</v>
      </c>
      <c r="J18" s="16" t="s">
        <v>302</v>
      </c>
      <c r="K18" s="17">
        <v>4071.8</v>
      </c>
      <c r="L18" s="12" t="s">
        <v>32</v>
      </c>
      <c r="M18" s="11">
        <f t="shared" si="1"/>
        <v>2309</v>
      </c>
      <c r="N18" s="11" t="s">
        <v>33</v>
      </c>
      <c r="O18" s="12" t="s">
        <v>34</v>
      </c>
      <c r="P18" s="12" t="str">
        <f t="shared" si="2"/>
        <v>138-22</v>
      </c>
      <c r="Q18" s="12" t="str">
        <f t="shared" si="3"/>
        <v>mpmg_nota_fiscal_2309-2023_unid_1091_contrato_138-22</v>
      </c>
      <c r="R18" s="12" t="s">
        <v>305</v>
      </c>
      <c r="S18" s="12" t="s">
        <v>35</v>
      </c>
      <c r="T18" s="12" t="s">
        <v>293</v>
      </c>
      <c r="U18" s="12" t="str">
        <f t="shared" si="4"/>
        <v>mpmg_nota_fiscal_2309-2023_unid_1091_contrato_138-22</v>
      </c>
      <c r="V18" s="12" t="s">
        <v>36</v>
      </c>
      <c r="W18" s="12" t="str">
        <f t="shared" si="5"/>
        <v>https://transparencia.mpmg.mp.br/download/notas_fiscais/prestacao_de_servicos/2023/09/mpmg_nota_fiscal_2309-2023_unid_1091_contrato_138-22.pdf</v>
      </c>
      <c r="X18" s="11">
        <v>2309</v>
      </c>
      <c r="Y18" s="18" t="s">
        <v>771</v>
      </c>
    </row>
    <row r="19" spans="2:25" x14ac:dyDescent="0.2">
      <c r="B19" s="12" t="s">
        <v>290</v>
      </c>
      <c r="C19" s="13" t="s">
        <v>337</v>
      </c>
      <c r="D19" s="14" t="s">
        <v>59</v>
      </c>
      <c r="E19" s="11" t="s">
        <v>60</v>
      </c>
      <c r="F19" s="11" t="s">
        <v>61</v>
      </c>
      <c r="G19" s="16">
        <v>305</v>
      </c>
      <c r="H19" s="15">
        <f t="shared" si="0"/>
        <v>45183</v>
      </c>
      <c r="I19" s="15">
        <v>45187</v>
      </c>
      <c r="J19" s="16" t="s">
        <v>62</v>
      </c>
      <c r="K19" s="17">
        <v>9743.7999999999993</v>
      </c>
      <c r="L19" s="12" t="s">
        <v>32</v>
      </c>
      <c r="M19" s="11">
        <f t="shared" si="1"/>
        <v>305</v>
      </c>
      <c r="N19" s="11" t="s">
        <v>33</v>
      </c>
      <c r="O19" s="12" t="s">
        <v>34</v>
      </c>
      <c r="P19" s="12" t="str">
        <f t="shared" si="2"/>
        <v>073-20</v>
      </c>
      <c r="Q19" s="12" t="str">
        <f t="shared" si="3"/>
        <v>mpmg_nota_fiscal_305-2023_unid_1091_contrato_073-20</v>
      </c>
      <c r="R19" s="12" t="s">
        <v>338</v>
      </c>
      <c r="S19" s="12" t="s">
        <v>35</v>
      </c>
      <c r="T19" s="12" t="s">
        <v>293</v>
      </c>
      <c r="U19" s="12" t="str">
        <f t="shared" si="4"/>
        <v>mpmg_nota_fiscal_305-2023_unid_1091_contrato_073-20</v>
      </c>
      <c r="V19" s="12" t="s">
        <v>36</v>
      </c>
      <c r="W19" s="12" t="str">
        <f t="shared" si="5"/>
        <v>https://transparencia.mpmg.mp.br/download/notas_fiscais/prestacao_de_servicos/2023/09/mpmg_nota_fiscal_305-2023_unid_1091_contrato_073-20.pdf</v>
      </c>
      <c r="X19" s="11">
        <v>305</v>
      </c>
      <c r="Y19" s="18" t="s">
        <v>772</v>
      </c>
    </row>
    <row r="20" spans="2:25" x14ac:dyDescent="0.2">
      <c r="B20" s="12" t="s">
        <v>290</v>
      </c>
      <c r="C20" s="13" t="s">
        <v>339</v>
      </c>
      <c r="D20" s="14" t="s">
        <v>84</v>
      </c>
      <c r="E20" s="11" t="s">
        <v>85</v>
      </c>
      <c r="F20" s="11" t="s">
        <v>86</v>
      </c>
      <c r="G20" s="16" t="s">
        <v>340</v>
      </c>
      <c r="H20" s="15">
        <f t="shared" si="0"/>
        <v>45183</v>
      </c>
      <c r="I20" s="15">
        <v>45187</v>
      </c>
      <c r="J20" s="16" t="s">
        <v>87</v>
      </c>
      <c r="K20" s="17">
        <v>875</v>
      </c>
      <c r="L20" s="12" t="s">
        <v>32</v>
      </c>
      <c r="M20" s="11" t="str">
        <f t="shared" si="1"/>
        <v>RPA09</v>
      </c>
      <c r="N20" s="11" t="s">
        <v>33</v>
      </c>
      <c r="O20" s="12" t="s">
        <v>34</v>
      </c>
      <c r="P20" s="12" t="str">
        <f t="shared" si="2"/>
        <v>028-23</v>
      </c>
      <c r="Q20" s="12" t="str">
        <f t="shared" si="3"/>
        <v>mpmg_nota_fiscal_RPA09-2023_unid_1091_contrato_028-23</v>
      </c>
      <c r="R20" s="12" t="s">
        <v>341</v>
      </c>
      <c r="S20" s="12" t="s">
        <v>35</v>
      </c>
      <c r="T20" s="12" t="s">
        <v>293</v>
      </c>
      <c r="U20" s="12" t="str">
        <f t="shared" si="4"/>
        <v>mpmg_nota_fiscal_RPA09-2023_unid_1091_contrato_028-23</v>
      </c>
      <c r="V20" s="12" t="s">
        <v>36</v>
      </c>
      <c r="W20" s="12" t="str">
        <f t="shared" si="5"/>
        <v>https://transparencia.mpmg.mp.br/download/notas_fiscais/prestacao_de_servicos/2023/09/mpmg_nota_fiscal_RPA09-2023_unid_1091_contrato_028-23.pdf</v>
      </c>
      <c r="X20" s="11" t="s">
        <v>340</v>
      </c>
      <c r="Y20" s="18" t="s">
        <v>773</v>
      </c>
    </row>
    <row r="21" spans="2:25" x14ac:dyDescent="0.2">
      <c r="B21" s="12" t="s">
        <v>290</v>
      </c>
      <c r="C21" s="13" t="s">
        <v>342</v>
      </c>
      <c r="D21" s="14" t="s">
        <v>91</v>
      </c>
      <c r="E21" s="11" t="s">
        <v>92</v>
      </c>
      <c r="F21" s="11" t="s">
        <v>93</v>
      </c>
      <c r="G21" s="16">
        <v>789</v>
      </c>
      <c r="H21" s="15">
        <f t="shared" si="0"/>
        <v>45183</v>
      </c>
      <c r="I21" s="15">
        <v>45187</v>
      </c>
      <c r="J21" s="16" t="s">
        <v>94</v>
      </c>
      <c r="K21" s="17">
        <v>2947.14</v>
      </c>
      <c r="L21" s="12" t="s">
        <v>32</v>
      </c>
      <c r="M21" s="11">
        <f t="shared" si="1"/>
        <v>789</v>
      </c>
      <c r="N21" s="11" t="s">
        <v>33</v>
      </c>
      <c r="O21" s="12" t="s">
        <v>34</v>
      </c>
      <c r="P21" s="12" t="str">
        <f t="shared" si="2"/>
        <v>178-19</v>
      </c>
      <c r="Q21" s="12" t="str">
        <f t="shared" si="3"/>
        <v>mpmg_nota_fiscal_789-2023_unid_1091_contrato_178-19</v>
      </c>
      <c r="R21" s="12" t="s">
        <v>343</v>
      </c>
      <c r="S21" s="12" t="s">
        <v>35</v>
      </c>
      <c r="T21" s="12" t="s">
        <v>293</v>
      </c>
      <c r="U21" s="12" t="str">
        <f t="shared" si="4"/>
        <v>mpmg_nota_fiscal_789-2023_unid_1091_contrato_178-19</v>
      </c>
      <c r="V21" s="12" t="s">
        <v>36</v>
      </c>
      <c r="W21" s="12" t="str">
        <f t="shared" si="5"/>
        <v>https://transparencia.mpmg.mp.br/download/notas_fiscais/prestacao_de_servicos/2023/09/mpmg_nota_fiscal_789-2023_unid_1091_contrato_178-19.pdf</v>
      </c>
      <c r="X21" s="11">
        <v>789</v>
      </c>
      <c r="Y21" s="18" t="s">
        <v>774</v>
      </c>
    </row>
    <row r="22" spans="2:25" x14ac:dyDescent="0.2">
      <c r="B22" s="12" t="s">
        <v>290</v>
      </c>
      <c r="C22" s="13" t="s">
        <v>350</v>
      </c>
      <c r="D22" s="14" t="s">
        <v>272</v>
      </c>
      <c r="E22" s="11" t="s">
        <v>273</v>
      </c>
      <c r="F22" s="11" t="s">
        <v>274</v>
      </c>
      <c r="G22" s="16">
        <v>3233869</v>
      </c>
      <c r="H22" s="15">
        <f t="shared" si="0"/>
        <v>45183</v>
      </c>
      <c r="I22" s="15">
        <v>45187</v>
      </c>
      <c r="J22" s="16" t="s">
        <v>275</v>
      </c>
      <c r="K22" s="17">
        <v>8333.33</v>
      </c>
      <c r="L22" s="12" t="s">
        <v>32</v>
      </c>
      <c r="M22" s="11">
        <f t="shared" si="1"/>
        <v>3233869</v>
      </c>
      <c r="N22" s="11" t="s">
        <v>33</v>
      </c>
      <c r="O22" s="12" t="s">
        <v>34</v>
      </c>
      <c r="P22" s="12" t="str">
        <f t="shared" si="2"/>
        <v>189-22</v>
      </c>
      <c r="Q22" s="12" t="str">
        <f t="shared" si="3"/>
        <v>mpmg_nota_fiscal_3233869-2023_unid_1091_contrato_189-22</v>
      </c>
      <c r="R22" s="12" t="s">
        <v>351</v>
      </c>
      <c r="S22" s="12" t="s">
        <v>35</v>
      </c>
      <c r="T22" s="12" t="s">
        <v>293</v>
      </c>
      <c r="U22" s="12" t="str">
        <f t="shared" si="4"/>
        <v>mpmg_nota_fiscal_3233869-2023_unid_1091_contrato_189-22</v>
      </c>
      <c r="V22" s="12" t="s">
        <v>36</v>
      </c>
      <c r="W22" s="12" t="str">
        <f t="shared" si="5"/>
        <v>https://transparencia.mpmg.mp.br/download/notas_fiscais/prestacao_de_servicos/2023/09/mpmg_nota_fiscal_3233869-2023_unid_1091_contrato_189-22.pdf</v>
      </c>
      <c r="X22" s="11">
        <v>3233869</v>
      </c>
      <c r="Y22" s="18" t="s">
        <v>775</v>
      </c>
    </row>
    <row r="23" spans="2:25" x14ac:dyDescent="0.2">
      <c r="B23" s="12" t="s">
        <v>290</v>
      </c>
      <c r="C23" s="13" t="s">
        <v>362</v>
      </c>
      <c r="D23" s="14" t="s">
        <v>55</v>
      </c>
      <c r="E23" s="11" t="s">
        <v>56</v>
      </c>
      <c r="F23" s="11" t="s">
        <v>57</v>
      </c>
      <c r="G23" s="16">
        <v>719</v>
      </c>
      <c r="H23" s="15">
        <f t="shared" si="0"/>
        <v>45183</v>
      </c>
      <c r="I23" s="15">
        <v>45187</v>
      </c>
      <c r="J23" s="16" t="s">
        <v>58</v>
      </c>
      <c r="K23" s="17">
        <v>1873.3</v>
      </c>
      <c r="L23" s="12" t="s">
        <v>32</v>
      </c>
      <c r="M23" s="11">
        <f t="shared" si="1"/>
        <v>719</v>
      </c>
      <c r="N23" s="11" t="s">
        <v>33</v>
      </c>
      <c r="O23" s="12" t="s">
        <v>34</v>
      </c>
      <c r="P23" s="12" t="str">
        <f t="shared" si="2"/>
        <v>043-23</v>
      </c>
      <c r="Q23" s="12" t="str">
        <f t="shared" si="3"/>
        <v>mpmg_nota_fiscal_719-2023_unid_1091_contrato_043-23</v>
      </c>
      <c r="R23" s="12" t="s">
        <v>363</v>
      </c>
      <c r="S23" s="12" t="s">
        <v>35</v>
      </c>
      <c r="T23" s="12" t="s">
        <v>293</v>
      </c>
      <c r="U23" s="12" t="str">
        <f t="shared" si="4"/>
        <v>mpmg_nota_fiscal_719-2023_unid_1091_contrato_043-23</v>
      </c>
      <c r="V23" s="12" t="s">
        <v>36</v>
      </c>
      <c r="W23" s="12" t="str">
        <f t="shared" si="5"/>
        <v>https://transparencia.mpmg.mp.br/download/notas_fiscais/prestacao_de_servicos/2023/09/mpmg_nota_fiscal_719-2023_unid_1091_contrato_043-23.pdf</v>
      </c>
      <c r="X23" s="11">
        <v>719</v>
      </c>
      <c r="Y23" s="18" t="s">
        <v>776</v>
      </c>
    </row>
    <row r="24" spans="2:25" x14ac:dyDescent="0.2">
      <c r="B24" s="12" t="s">
        <v>290</v>
      </c>
      <c r="C24" s="13" t="s">
        <v>364</v>
      </c>
      <c r="D24" s="14" t="s">
        <v>41</v>
      </c>
      <c r="E24" s="11" t="s">
        <v>42</v>
      </c>
      <c r="F24" s="11" t="s">
        <v>43</v>
      </c>
      <c r="G24" s="16" t="s">
        <v>365</v>
      </c>
      <c r="H24" s="15">
        <f t="shared" si="0"/>
        <v>45183</v>
      </c>
      <c r="I24" s="15">
        <v>45187</v>
      </c>
      <c r="J24" s="16" t="s">
        <v>44</v>
      </c>
      <c r="K24" s="17">
        <v>957.65</v>
      </c>
      <c r="L24" s="12" t="s">
        <v>32</v>
      </c>
      <c r="M24" s="11" t="str">
        <f t="shared" si="1"/>
        <v>24582</v>
      </c>
      <c r="N24" s="11" t="s">
        <v>33</v>
      </c>
      <c r="O24" s="12" t="s">
        <v>34</v>
      </c>
      <c r="P24" s="12" t="str">
        <f t="shared" si="2"/>
        <v>145-19</v>
      </c>
      <c r="Q24" s="12" t="str">
        <f t="shared" si="3"/>
        <v>mpmg_nota_fiscal_24582-2023_unid_1091_contrato_145-19</v>
      </c>
      <c r="R24" s="12" t="s">
        <v>366</v>
      </c>
      <c r="S24" s="12" t="s">
        <v>35</v>
      </c>
      <c r="T24" s="12" t="s">
        <v>293</v>
      </c>
      <c r="U24" s="12" t="str">
        <f t="shared" si="4"/>
        <v>mpmg_nota_fiscal_24582-2023_unid_1091_contrato_145-19</v>
      </c>
      <c r="V24" s="12" t="s">
        <v>36</v>
      </c>
      <c r="W24" s="12" t="str">
        <f t="shared" si="5"/>
        <v>https://transparencia.mpmg.mp.br/download/notas_fiscais/prestacao_de_servicos/2023/09/mpmg_nota_fiscal_24582-2023_unid_1091_contrato_145-19.pdf</v>
      </c>
      <c r="X24" s="11" t="s">
        <v>365</v>
      </c>
      <c r="Y24" s="18" t="s">
        <v>777</v>
      </c>
    </row>
    <row r="25" spans="2:25" x14ac:dyDescent="0.2">
      <c r="B25" s="12" t="s">
        <v>290</v>
      </c>
      <c r="C25" s="13" t="s">
        <v>394</v>
      </c>
      <c r="D25" s="14" t="s">
        <v>395</v>
      </c>
      <c r="E25" s="11" t="s">
        <v>396</v>
      </c>
      <c r="F25" s="11" t="s">
        <v>397</v>
      </c>
      <c r="G25" s="16">
        <v>5690</v>
      </c>
      <c r="H25" s="15">
        <f t="shared" si="0"/>
        <v>45183</v>
      </c>
      <c r="I25" s="15">
        <v>45187</v>
      </c>
      <c r="J25" s="16" t="s">
        <v>398</v>
      </c>
      <c r="K25" s="17">
        <v>10675.15</v>
      </c>
      <c r="L25" s="12" t="s">
        <v>32</v>
      </c>
      <c r="M25" s="11">
        <f t="shared" si="1"/>
        <v>5690</v>
      </c>
      <c r="N25" s="11" t="s">
        <v>33</v>
      </c>
      <c r="O25" s="12" t="s">
        <v>34</v>
      </c>
      <c r="P25" s="12" t="str">
        <f t="shared" si="2"/>
        <v>154-21</v>
      </c>
      <c r="Q25" s="12" t="str">
        <f t="shared" si="3"/>
        <v>mpmg_nota_fiscal_5690-2023_unid_1091_contrato_154-21</v>
      </c>
      <c r="R25" s="12" t="s">
        <v>399</v>
      </c>
      <c r="S25" s="12" t="s">
        <v>35</v>
      </c>
      <c r="T25" s="12" t="s">
        <v>293</v>
      </c>
      <c r="U25" s="12" t="str">
        <f t="shared" si="4"/>
        <v>mpmg_nota_fiscal_5690-2023_unid_1091_contrato_154-21</v>
      </c>
      <c r="V25" s="12" t="s">
        <v>36</v>
      </c>
      <c r="W25" s="12" t="str">
        <f t="shared" si="5"/>
        <v>https://transparencia.mpmg.mp.br/download/notas_fiscais/prestacao_de_servicos/2023/09/mpmg_nota_fiscal_5690-2023_unid_1091_contrato_154-21.pdf</v>
      </c>
      <c r="X25" s="11">
        <v>5690</v>
      </c>
      <c r="Y25" s="18" t="s">
        <v>778</v>
      </c>
    </row>
    <row r="26" spans="2:25" x14ac:dyDescent="0.2">
      <c r="B26" s="12" t="s">
        <v>290</v>
      </c>
      <c r="C26" s="13" t="s">
        <v>320</v>
      </c>
      <c r="D26" s="14" t="s">
        <v>105</v>
      </c>
      <c r="E26" s="11" t="s">
        <v>106</v>
      </c>
      <c r="F26" s="11" t="s">
        <v>107</v>
      </c>
      <c r="G26" s="16" t="s">
        <v>321</v>
      </c>
      <c r="H26" s="15">
        <f t="shared" si="0"/>
        <v>45184</v>
      </c>
      <c r="I26" s="15">
        <v>45188</v>
      </c>
      <c r="J26" s="16" t="s">
        <v>108</v>
      </c>
      <c r="K26" s="17">
        <v>638</v>
      </c>
      <c r="L26" s="12" t="s">
        <v>32</v>
      </c>
      <c r="M26" s="11" t="str">
        <f t="shared" si="1"/>
        <v>RPA10</v>
      </c>
      <c r="N26" s="11" t="s">
        <v>33</v>
      </c>
      <c r="O26" s="12" t="s">
        <v>34</v>
      </c>
      <c r="P26" s="12" t="str">
        <f t="shared" si="2"/>
        <v>179-22</v>
      </c>
      <c r="Q26" s="12" t="str">
        <f t="shared" si="3"/>
        <v>mpmg_nota_fiscal_RPA10-2023_unid_1091_contrato_179-22</v>
      </c>
      <c r="R26" s="12" t="s">
        <v>322</v>
      </c>
      <c r="S26" s="12" t="s">
        <v>35</v>
      </c>
      <c r="T26" s="12" t="s">
        <v>293</v>
      </c>
      <c r="U26" s="12" t="str">
        <f t="shared" si="4"/>
        <v>mpmg_nota_fiscal_RPA10-2023_unid_1091_contrato_179-22</v>
      </c>
      <c r="V26" s="12" t="s">
        <v>36</v>
      </c>
      <c r="W26" s="12" t="str">
        <f t="shared" si="5"/>
        <v>https://transparencia.mpmg.mp.br/download/notas_fiscais/prestacao_de_servicos/2023/09/mpmg_nota_fiscal_RPA10-2023_unid_1091_contrato_179-22.pdf</v>
      </c>
      <c r="X26" s="11" t="s">
        <v>321</v>
      </c>
      <c r="Y26" s="18" t="s">
        <v>779</v>
      </c>
    </row>
    <row r="27" spans="2:25" x14ac:dyDescent="0.2">
      <c r="B27" s="12" t="s">
        <v>290</v>
      </c>
      <c r="C27" s="13" t="s">
        <v>323</v>
      </c>
      <c r="D27" s="14" t="s">
        <v>324</v>
      </c>
      <c r="E27" s="11" t="s">
        <v>325</v>
      </c>
      <c r="F27" s="11" t="s">
        <v>271</v>
      </c>
      <c r="G27" s="16" t="s">
        <v>326</v>
      </c>
      <c r="H27" s="15">
        <f t="shared" si="0"/>
        <v>45184</v>
      </c>
      <c r="I27" s="15">
        <v>45188</v>
      </c>
      <c r="J27" s="16" t="s">
        <v>285</v>
      </c>
      <c r="K27" s="17">
        <v>180</v>
      </c>
      <c r="L27" s="12" t="s">
        <v>32</v>
      </c>
      <c r="M27" s="11" t="str">
        <f t="shared" si="1"/>
        <v>RPA05</v>
      </c>
      <c r="N27" s="11" t="s">
        <v>33</v>
      </c>
      <c r="O27" s="12" t="s">
        <v>34</v>
      </c>
      <c r="P27" s="12" t="str">
        <f t="shared" si="2"/>
        <v>053-23</v>
      </c>
      <c r="Q27" s="12" t="str">
        <f t="shared" si="3"/>
        <v>mpmg_nota_fiscal_RPA05-2023_unid_1091_contrato_053-23</v>
      </c>
      <c r="R27" s="12" t="s">
        <v>327</v>
      </c>
      <c r="S27" s="12" t="s">
        <v>35</v>
      </c>
      <c r="T27" s="12" t="s">
        <v>293</v>
      </c>
      <c r="U27" s="12" t="str">
        <f t="shared" si="4"/>
        <v>mpmg_nota_fiscal_RPA05-2023_unid_1091_contrato_053-23</v>
      </c>
      <c r="V27" s="12" t="s">
        <v>36</v>
      </c>
      <c r="W27" s="12" t="str">
        <f t="shared" si="5"/>
        <v>https://transparencia.mpmg.mp.br/download/notas_fiscais/prestacao_de_servicos/2023/09/mpmg_nota_fiscal_RPA05-2023_unid_1091_contrato_053-23.pdf</v>
      </c>
      <c r="X27" s="11" t="s">
        <v>326</v>
      </c>
      <c r="Y27" s="18" t="s">
        <v>780</v>
      </c>
    </row>
    <row r="28" spans="2:25" x14ac:dyDescent="0.2">
      <c r="B28" s="12" t="s">
        <v>290</v>
      </c>
      <c r="C28" s="13" t="s">
        <v>344</v>
      </c>
      <c r="D28" s="14" t="s">
        <v>345</v>
      </c>
      <c r="E28" s="11" t="s">
        <v>346</v>
      </c>
      <c r="F28" s="11" t="s">
        <v>347</v>
      </c>
      <c r="G28" s="16">
        <v>408</v>
      </c>
      <c r="H28" s="15">
        <f t="shared" si="0"/>
        <v>45184</v>
      </c>
      <c r="I28" s="15">
        <v>45188</v>
      </c>
      <c r="J28" s="16" t="s">
        <v>348</v>
      </c>
      <c r="K28" s="17">
        <v>428</v>
      </c>
      <c r="L28" s="12" t="s">
        <v>32</v>
      </c>
      <c r="M28" s="11">
        <f t="shared" si="1"/>
        <v>408</v>
      </c>
      <c r="N28" s="11" t="s">
        <v>33</v>
      </c>
      <c r="O28" s="12" t="s">
        <v>34</v>
      </c>
      <c r="P28" s="12" t="str">
        <f t="shared" si="2"/>
        <v>073-23</v>
      </c>
      <c r="Q28" s="12" t="str">
        <f t="shared" si="3"/>
        <v>mpmg_nota_fiscal_408-2023_unid_1091_contrato_073-23</v>
      </c>
      <c r="R28" s="12" t="s">
        <v>349</v>
      </c>
      <c r="S28" s="12" t="s">
        <v>35</v>
      </c>
      <c r="T28" s="12" t="s">
        <v>293</v>
      </c>
      <c r="U28" s="12" t="str">
        <f t="shared" si="4"/>
        <v>mpmg_nota_fiscal_408-2023_unid_1091_contrato_073-23</v>
      </c>
      <c r="V28" s="12" t="s">
        <v>36</v>
      </c>
      <c r="W28" s="12" t="str">
        <f t="shared" si="5"/>
        <v>https://transparencia.mpmg.mp.br/download/notas_fiscais/prestacao_de_servicos/2023/09/mpmg_nota_fiscal_408-2023_unid_1091_contrato_073-23.pdf</v>
      </c>
      <c r="X28" s="11">
        <v>408</v>
      </c>
      <c r="Y28" s="18" t="s">
        <v>781</v>
      </c>
    </row>
    <row r="29" spans="2:25" x14ac:dyDescent="0.2">
      <c r="B29" s="12" t="s">
        <v>290</v>
      </c>
      <c r="C29" s="13" t="s">
        <v>407</v>
      </c>
      <c r="D29" s="14" t="s">
        <v>299</v>
      </c>
      <c r="E29" s="11" t="s">
        <v>300</v>
      </c>
      <c r="F29" s="11" t="s">
        <v>301</v>
      </c>
      <c r="G29" s="16">
        <v>2324</v>
      </c>
      <c r="H29" s="15">
        <f t="shared" si="0"/>
        <v>45184</v>
      </c>
      <c r="I29" s="15">
        <v>45188</v>
      </c>
      <c r="J29" s="16" t="s">
        <v>302</v>
      </c>
      <c r="K29" s="17">
        <v>4071.8</v>
      </c>
      <c r="L29" s="12" t="s">
        <v>32</v>
      </c>
      <c r="M29" s="11">
        <f t="shared" si="1"/>
        <v>2324</v>
      </c>
      <c r="N29" s="11" t="s">
        <v>33</v>
      </c>
      <c r="O29" s="12" t="s">
        <v>34</v>
      </c>
      <c r="P29" s="12" t="str">
        <f t="shared" si="2"/>
        <v>138-22</v>
      </c>
      <c r="Q29" s="12" t="str">
        <f t="shared" si="3"/>
        <v>mpmg_nota_fiscal_2324-2023_unid_1091_contrato_138-22</v>
      </c>
      <c r="R29" s="12" t="s">
        <v>408</v>
      </c>
      <c r="S29" s="12" t="s">
        <v>35</v>
      </c>
      <c r="T29" s="12" t="s">
        <v>293</v>
      </c>
      <c r="U29" s="12" t="str">
        <f t="shared" si="4"/>
        <v>mpmg_nota_fiscal_2324-2023_unid_1091_contrato_138-22</v>
      </c>
      <c r="V29" s="12" t="s">
        <v>36</v>
      </c>
      <c r="W29" s="12" t="str">
        <f t="shared" si="5"/>
        <v>https://transparencia.mpmg.mp.br/download/notas_fiscais/prestacao_de_servicos/2023/09/mpmg_nota_fiscal_2324-2023_unid_1091_contrato_138-22.pdf</v>
      </c>
      <c r="X29" s="11">
        <v>2324</v>
      </c>
      <c r="Y29" s="18" t="s">
        <v>782</v>
      </c>
    </row>
    <row r="30" spans="2:25" x14ac:dyDescent="0.2">
      <c r="B30" s="12" t="s">
        <v>290</v>
      </c>
      <c r="C30" s="13" t="s">
        <v>409</v>
      </c>
      <c r="D30" s="14" t="s">
        <v>299</v>
      </c>
      <c r="E30" s="11" t="s">
        <v>300</v>
      </c>
      <c r="F30" s="11" t="s">
        <v>301</v>
      </c>
      <c r="G30" s="16">
        <v>2314</v>
      </c>
      <c r="H30" s="15">
        <f t="shared" si="0"/>
        <v>45184</v>
      </c>
      <c r="I30" s="15">
        <v>45188</v>
      </c>
      <c r="J30" s="16" t="s">
        <v>302</v>
      </c>
      <c r="K30" s="17">
        <v>4071.8</v>
      </c>
      <c r="L30" s="12" t="s">
        <v>32</v>
      </c>
      <c r="M30" s="11">
        <f t="shared" si="1"/>
        <v>2314</v>
      </c>
      <c r="N30" s="11" t="s">
        <v>33</v>
      </c>
      <c r="O30" s="12" t="s">
        <v>34</v>
      </c>
      <c r="P30" s="12" t="str">
        <f t="shared" si="2"/>
        <v>138-22</v>
      </c>
      <c r="Q30" s="12" t="str">
        <f t="shared" si="3"/>
        <v>mpmg_nota_fiscal_2314-2023_unid_1091_contrato_138-22</v>
      </c>
      <c r="R30" s="12" t="s">
        <v>410</v>
      </c>
      <c r="S30" s="12" t="s">
        <v>35</v>
      </c>
      <c r="T30" s="12" t="s">
        <v>293</v>
      </c>
      <c r="U30" s="12" t="str">
        <f t="shared" si="4"/>
        <v>mpmg_nota_fiscal_2314-2023_unid_1091_contrato_138-22</v>
      </c>
      <c r="V30" s="12" t="s">
        <v>36</v>
      </c>
      <c r="W30" s="12" t="str">
        <f t="shared" si="5"/>
        <v>https://transparencia.mpmg.mp.br/download/notas_fiscais/prestacao_de_servicos/2023/09/mpmg_nota_fiscal_2314-2023_unid_1091_contrato_138-22.pdf</v>
      </c>
      <c r="X30" s="11">
        <v>2314</v>
      </c>
      <c r="Y30" s="18" t="s">
        <v>783</v>
      </c>
    </row>
    <row r="31" spans="2:25" x14ac:dyDescent="0.2">
      <c r="B31" s="12" t="s">
        <v>290</v>
      </c>
      <c r="C31" s="13" t="s">
        <v>427</v>
      </c>
      <c r="D31" s="14" t="s">
        <v>41</v>
      </c>
      <c r="E31" s="11" t="s">
        <v>42</v>
      </c>
      <c r="F31" s="11" t="s">
        <v>43</v>
      </c>
      <c r="G31" s="16" t="s">
        <v>428</v>
      </c>
      <c r="H31" s="15">
        <f t="shared" si="0"/>
        <v>45184</v>
      </c>
      <c r="I31" s="15">
        <v>45188</v>
      </c>
      <c r="J31" s="16" t="s">
        <v>44</v>
      </c>
      <c r="K31" s="17">
        <v>1317.68</v>
      </c>
      <c r="L31" s="12" t="s">
        <v>32</v>
      </c>
      <c r="M31" s="11" t="str">
        <f t="shared" si="1"/>
        <v>24704</v>
      </c>
      <c r="N31" s="11" t="s">
        <v>33</v>
      </c>
      <c r="O31" s="12" t="s">
        <v>34</v>
      </c>
      <c r="P31" s="12" t="str">
        <f t="shared" si="2"/>
        <v>145-19</v>
      </c>
      <c r="Q31" s="12" t="str">
        <f t="shared" si="3"/>
        <v>mpmg_nota_fiscal_24704-2023_unid_1091_contrato_145-19</v>
      </c>
      <c r="R31" s="12" t="s">
        <v>429</v>
      </c>
      <c r="S31" s="12" t="s">
        <v>35</v>
      </c>
      <c r="T31" s="12" t="s">
        <v>293</v>
      </c>
      <c r="U31" s="12" t="str">
        <f t="shared" si="4"/>
        <v>mpmg_nota_fiscal_24704-2023_unid_1091_contrato_145-19</v>
      </c>
      <c r="V31" s="12" t="s">
        <v>36</v>
      </c>
      <c r="W31" s="12" t="str">
        <f t="shared" si="5"/>
        <v>https://transparencia.mpmg.mp.br/download/notas_fiscais/prestacao_de_servicos/2023/09/mpmg_nota_fiscal_24704-2023_unid_1091_contrato_145-19.pdf</v>
      </c>
      <c r="X31" s="11" t="s">
        <v>428</v>
      </c>
      <c r="Y31" s="18" t="s">
        <v>784</v>
      </c>
    </row>
    <row r="32" spans="2:25" x14ac:dyDescent="0.2">
      <c r="B32" s="12" t="s">
        <v>290</v>
      </c>
      <c r="C32" s="13" t="s">
        <v>449</v>
      </c>
      <c r="D32" s="14" t="s">
        <v>101</v>
      </c>
      <c r="E32" s="11" t="s">
        <v>102</v>
      </c>
      <c r="F32" s="11" t="s">
        <v>103</v>
      </c>
      <c r="G32" s="16">
        <v>84141</v>
      </c>
      <c r="H32" s="15">
        <f t="shared" si="0"/>
        <v>45184</v>
      </c>
      <c r="I32" s="15">
        <v>45188</v>
      </c>
      <c r="J32" s="16" t="s">
        <v>104</v>
      </c>
      <c r="K32" s="17">
        <v>1054.21</v>
      </c>
      <c r="L32" s="12" t="s">
        <v>32</v>
      </c>
      <c r="M32" s="11">
        <f t="shared" si="1"/>
        <v>84141</v>
      </c>
      <c r="N32" s="11" t="s">
        <v>33</v>
      </c>
      <c r="O32" s="12" t="s">
        <v>34</v>
      </c>
      <c r="P32" s="12" t="str">
        <f t="shared" si="2"/>
        <v>121-22</v>
      </c>
      <c r="Q32" s="12" t="str">
        <f t="shared" si="3"/>
        <v>mpmg_nota_fiscal_84141-2023_unid_1091_contrato_121-22</v>
      </c>
      <c r="R32" s="12" t="s">
        <v>450</v>
      </c>
      <c r="S32" s="12" t="s">
        <v>35</v>
      </c>
      <c r="T32" s="12" t="s">
        <v>293</v>
      </c>
      <c r="U32" s="12" t="str">
        <f t="shared" si="4"/>
        <v>mpmg_nota_fiscal_84141-2023_unid_1091_contrato_121-22</v>
      </c>
      <c r="V32" s="12" t="s">
        <v>36</v>
      </c>
      <c r="W32" s="12" t="str">
        <f t="shared" si="5"/>
        <v>https://transparencia.mpmg.mp.br/download/notas_fiscais/prestacao_de_servicos/2023/09/mpmg_nota_fiscal_84141-2023_unid_1091_contrato_121-22.pdf</v>
      </c>
      <c r="X32" s="11">
        <v>84141</v>
      </c>
      <c r="Y32" s="18" t="s">
        <v>785</v>
      </c>
    </row>
    <row r="33" spans="1:25" x14ac:dyDescent="0.2">
      <c r="B33" s="12" t="s">
        <v>290</v>
      </c>
      <c r="C33" s="13" t="s">
        <v>352</v>
      </c>
      <c r="D33" s="14" t="s">
        <v>45</v>
      </c>
      <c r="E33" s="11" t="s">
        <v>46</v>
      </c>
      <c r="F33" s="11" t="s">
        <v>51</v>
      </c>
      <c r="G33" s="16" t="s">
        <v>353</v>
      </c>
      <c r="H33" s="15">
        <f t="shared" si="0"/>
        <v>45187</v>
      </c>
      <c r="I33" s="15">
        <v>45189</v>
      </c>
      <c r="J33" s="16" t="s">
        <v>52</v>
      </c>
      <c r="K33" s="17">
        <v>39949.56</v>
      </c>
      <c r="L33" s="12" t="s">
        <v>32</v>
      </c>
      <c r="M33" s="11" t="str">
        <f t="shared" si="1"/>
        <v>5456</v>
      </c>
      <c r="N33" s="11" t="s">
        <v>33</v>
      </c>
      <c r="O33" s="12" t="s">
        <v>34</v>
      </c>
      <c r="P33" s="12" t="str">
        <f t="shared" si="2"/>
        <v>108-19</v>
      </c>
      <c r="Q33" s="12" t="str">
        <f t="shared" si="3"/>
        <v>mpmg_nota_fiscal_5456-2023_unid_1091_contrato_108-19</v>
      </c>
      <c r="R33" s="12" t="s">
        <v>354</v>
      </c>
      <c r="S33" s="12" t="s">
        <v>35</v>
      </c>
      <c r="T33" s="12" t="s">
        <v>293</v>
      </c>
      <c r="U33" s="12" t="str">
        <f t="shared" si="4"/>
        <v>mpmg_nota_fiscal_5456-2023_unid_1091_contrato_108-19</v>
      </c>
      <c r="V33" s="12" t="s">
        <v>36</v>
      </c>
      <c r="W33" s="12" t="str">
        <f t="shared" si="5"/>
        <v>https://transparencia.mpmg.mp.br/download/notas_fiscais/prestacao_de_servicos/2023/09/mpmg_nota_fiscal_5456-2023_unid_1091_contrato_108-19.pdf</v>
      </c>
      <c r="X33" s="11" t="s">
        <v>353</v>
      </c>
      <c r="Y33" s="18" t="s">
        <v>786</v>
      </c>
    </row>
    <row r="34" spans="1:25" x14ac:dyDescent="0.2">
      <c r="B34" s="12" t="s">
        <v>290</v>
      </c>
      <c r="C34" s="13" t="s">
        <v>359</v>
      </c>
      <c r="D34" s="14" t="s">
        <v>360</v>
      </c>
      <c r="E34" s="11" t="s">
        <v>76</v>
      </c>
      <c r="F34" s="11" t="s">
        <v>77</v>
      </c>
      <c r="G34" s="16">
        <v>1797</v>
      </c>
      <c r="H34" s="15">
        <f t="shared" si="0"/>
        <v>45187</v>
      </c>
      <c r="I34" s="15">
        <v>45189</v>
      </c>
      <c r="J34" s="16" t="s">
        <v>78</v>
      </c>
      <c r="K34" s="17">
        <v>8880.4</v>
      </c>
      <c r="L34" s="12" t="s">
        <v>32</v>
      </c>
      <c r="M34" s="11">
        <f t="shared" si="1"/>
        <v>1797</v>
      </c>
      <c r="N34" s="11" t="s">
        <v>33</v>
      </c>
      <c r="O34" s="12" t="s">
        <v>34</v>
      </c>
      <c r="P34" s="12" t="str">
        <f t="shared" si="2"/>
        <v>109-22</v>
      </c>
      <c r="Q34" s="12" t="str">
        <f t="shared" si="3"/>
        <v>mpmg_nota_fiscal_1797-2023_unid_1091_contrato_109-22</v>
      </c>
      <c r="R34" s="12" t="s">
        <v>361</v>
      </c>
      <c r="S34" s="12" t="s">
        <v>35</v>
      </c>
      <c r="T34" s="12" t="s">
        <v>293</v>
      </c>
      <c r="U34" s="12" t="str">
        <f t="shared" si="4"/>
        <v>mpmg_nota_fiscal_1797-2023_unid_1091_contrato_109-22</v>
      </c>
      <c r="V34" s="12" t="s">
        <v>36</v>
      </c>
      <c r="W34" s="12" t="str">
        <f t="shared" si="5"/>
        <v>https://transparencia.mpmg.mp.br/download/notas_fiscais/prestacao_de_servicos/2023/09/mpmg_nota_fiscal_1797-2023_unid_1091_contrato_109-22.pdf</v>
      </c>
      <c r="X34" s="11">
        <v>1797</v>
      </c>
      <c r="Y34" s="18" t="s">
        <v>787</v>
      </c>
    </row>
    <row r="35" spans="1:25" x14ac:dyDescent="0.2">
      <c r="B35" s="12" t="s">
        <v>290</v>
      </c>
      <c r="C35" s="13" t="s">
        <v>379</v>
      </c>
      <c r="D35" s="14" t="s">
        <v>180</v>
      </c>
      <c r="E35" s="11" t="s">
        <v>181</v>
      </c>
      <c r="F35" s="11" t="s">
        <v>182</v>
      </c>
      <c r="G35" s="16">
        <v>8394</v>
      </c>
      <c r="H35" s="15">
        <f t="shared" si="0"/>
        <v>45187</v>
      </c>
      <c r="I35" s="15">
        <v>45189</v>
      </c>
      <c r="J35" s="16" t="s">
        <v>183</v>
      </c>
      <c r="K35" s="17">
        <v>1583.94</v>
      </c>
      <c r="L35" s="12" t="s">
        <v>32</v>
      </c>
      <c r="M35" s="11">
        <f t="shared" si="1"/>
        <v>8394</v>
      </c>
      <c r="N35" s="11" t="s">
        <v>33</v>
      </c>
      <c r="O35" s="12" t="s">
        <v>34</v>
      </c>
      <c r="P35" s="12" t="str">
        <f t="shared" si="2"/>
        <v>069-20</v>
      </c>
      <c r="Q35" s="12" t="str">
        <f t="shared" si="3"/>
        <v>mpmg_nota_fiscal_8394-2023_unid_1091_contrato_069-20</v>
      </c>
      <c r="R35" s="12" t="s">
        <v>380</v>
      </c>
      <c r="S35" s="12" t="s">
        <v>35</v>
      </c>
      <c r="T35" s="12" t="s">
        <v>293</v>
      </c>
      <c r="U35" s="12" t="str">
        <f t="shared" si="4"/>
        <v>mpmg_nota_fiscal_8394-2023_unid_1091_contrato_069-20</v>
      </c>
      <c r="V35" s="12" t="s">
        <v>36</v>
      </c>
      <c r="W35" s="12" t="str">
        <f t="shared" si="5"/>
        <v>https://transparencia.mpmg.mp.br/download/notas_fiscais/prestacao_de_servicos/2023/09/mpmg_nota_fiscal_8394-2023_unid_1091_contrato_069-20.pdf</v>
      </c>
      <c r="X35" s="11">
        <v>8394</v>
      </c>
      <c r="Y35" s="18" t="s">
        <v>788</v>
      </c>
    </row>
    <row r="36" spans="1:25" x14ac:dyDescent="0.2">
      <c r="B36" s="12" t="s">
        <v>290</v>
      </c>
      <c r="C36" s="13" t="s">
        <v>387</v>
      </c>
      <c r="D36" s="14" t="s">
        <v>80</v>
      </c>
      <c r="E36" s="11" t="s">
        <v>81</v>
      </c>
      <c r="F36" s="11" t="s">
        <v>82</v>
      </c>
      <c r="G36" s="16" t="s">
        <v>388</v>
      </c>
      <c r="H36" s="15">
        <f t="shared" ref="H36:H67" si="6">WORKDAY(I36,-2)</f>
        <v>45187</v>
      </c>
      <c r="I36" s="15">
        <v>45189</v>
      </c>
      <c r="J36" s="16" t="s">
        <v>83</v>
      </c>
      <c r="K36" s="17">
        <v>112</v>
      </c>
      <c r="L36" s="12" t="s">
        <v>32</v>
      </c>
      <c r="M36" s="11" t="str">
        <f t="shared" ref="M36:M67" si="7">G36</f>
        <v>RPA20</v>
      </c>
      <c r="N36" s="11" t="s">
        <v>33</v>
      </c>
      <c r="O36" s="12" t="s">
        <v>34</v>
      </c>
      <c r="P36" s="12" t="str">
        <f t="shared" ref="P36:P67" si="8">J36</f>
        <v>027-23</v>
      </c>
      <c r="Q36" s="12" t="str">
        <f t="shared" ref="Q36:Q67" si="9">CONCATENATE(L36,M36,N36,O36,P36,)</f>
        <v>mpmg_nota_fiscal_RPA20-2023_unid_1091_contrato_027-23</v>
      </c>
      <c r="R36" s="12" t="s">
        <v>389</v>
      </c>
      <c r="S36" s="12" t="s">
        <v>35</v>
      </c>
      <c r="T36" s="12" t="s">
        <v>293</v>
      </c>
      <c r="U36" s="12" t="str">
        <f t="shared" ref="U36:U67" si="10">R36</f>
        <v>mpmg_nota_fiscal_RPA20-2023_unid_1091_contrato_027-23</v>
      </c>
      <c r="V36" s="12" t="s">
        <v>36</v>
      </c>
      <c r="W36" s="12" t="str">
        <f t="shared" ref="W36:W67" si="11">CONCATENATE(S36,T36,U36,V36)</f>
        <v>https://transparencia.mpmg.mp.br/download/notas_fiscais/prestacao_de_servicos/2023/09/mpmg_nota_fiscal_RPA20-2023_unid_1091_contrato_027-23.pdf</v>
      </c>
      <c r="X36" s="11" t="s">
        <v>388</v>
      </c>
      <c r="Y36" s="18" t="s">
        <v>789</v>
      </c>
    </row>
    <row r="37" spans="1:25" x14ac:dyDescent="0.2">
      <c r="B37" s="12" t="s">
        <v>290</v>
      </c>
      <c r="C37" s="13" t="s">
        <v>390</v>
      </c>
      <c r="D37" s="14" t="s">
        <v>168</v>
      </c>
      <c r="E37" s="11" t="s">
        <v>169</v>
      </c>
      <c r="F37" s="11" t="s">
        <v>170</v>
      </c>
      <c r="G37" s="16">
        <v>6</v>
      </c>
      <c r="H37" s="15">
        <f t="shared" si="6"/>
        <v>45187</v>
      </c>
      <c r="I37" s="15">
        <v>45189</v>
      </c>
      <c r="J37" s="16" t="s">
        <v>171</v>
      </c>
      <c r="K37" s="17">
        <v>1220</v>
      </c>
      <c r="L37" s="12" t="s">
        <v>32</v>
      </c>
      <c r="M37" s="11">
        <f t="shared" si="7"/>
        <v>6</v>
      </c>
      <c r="N37" s="11" t="s">
        <v>33</v>
      </c>
      <c r="O37" s="12" t="s">
        <v>34</v>
      </c>
      <c r="P37" s="12" t="str">
        <f t="shared" si="8"/>
        <v>019-23</v>
      </c>
      <c r="Q37" s="12" t="str">
        <f t="shared" si="9"/>
        <v>mpmg_nota_fiscal_6-2023_unid_1091_contrato_019-23</v>
      </c>
      <c r="R37" s="12" t="s">
        <v>391</v>
      </c>
      <c r="S37" s="12" t="s">
        <v>35</v>
      </c>
      <c r="T37" s="12" t="s">
        <v>293</v>
      </c>
      <c r="U37" s="12" t="str">
        <f t="shared" si="10"/>
        <v>mpmg_nota_fiscal_6-2023_unid_1091_contrato_019-23</v>
      </c>
      <c r="V37" s="12" t="s">
        <v>36</v>
      </c>
      <c r="W37" s="12" t="str">
        <f t="shared" si="11"/>
        <v>https://transparencia.mpmg.mp.br/download/notas_fiscais/prestacao_de_servicos/2023/09/mpmg_nota_fiscal_6-2023_unid_1091_contrato_019-23.pdf</v>
      </c>
      <c r="X37" s="11">
        <v>6</v>
      </c>
      <c r="Y37" s="18" t="s">
        <v>790</v>
      </c>
    </row>
    <row r="38" spans="1:25" x14ac:dyDescent="0.2">
      <c r="B38" s="12" t="s">
        <v>290</v>
      </c>
      <c r="C38" s="13" t="s">
        <v>392</v>
      </c>
      <c r="D38" s="14" t="s">
        <v>180</v>
      </c>
      <c r="E38" s="11" t="s">
        <v>181</v>
      </c>
      <c r="F38" s="11" t="s">
        <v>182</v>
      </c>
      <c r="G38" s="16">
        <v>8392</v>
      </c>
      <c r="H38" s="15">
        <f t="shared" si="6"/>
        <v>45187</v>
      </c>
      <c r="I38" s="15">
        <v>45189</v>
      </c>
      <c r="J38" s="16" t="s">
        <v>183</v>
      </c>
      <c r="K38" s="17">
        <v>992.61</v>
      </c>
      <c r="L38" s="12" t="s">
        <v>32</v>
      </c>
      <c r="M38" s="11">
        <f t="shared" si="7"/>
        <v>8392</v>
      </c>
      <c r="N38" s="11" t="s">
        <v>33</v>
      </c>
      <c r="O38" s="12" t="s">
        <v>34</v>
      </c>
      <c r="P38" s="12" t="str">
        <f t="shared" si="8"/>
        <v>069-20</v>
      </c>
      <c r="Q38" s="12" t="str">
        <f t="shared" si="9"/>
        <v>mpmg_nota_fiscal_8392-2023_unid_1091_contrato_069-20</v>
      </c>
      <c r="R38" s="12" t="s">
        <v>393</v>
      </c>
      <c r="S38" s="12" t="s">
        <v>35</v>
      </c>
      <c r="T38" s="12" t="s">
        <v>293</v>
      </c>
      <c r="U38" s="12" t="str">
        <f t="shared" si="10"/>
        <v>mpmg_nota_fiscal_8392-2023_unid_1091_contrato_069-20</v>
      </c>
      <c r="V38" s="12" t="s">
        <v>36</v>
      </c>
      <c r="W38" s="12" t="str">
        <f t="shared" si="11"/>
        <v>https://transparencia.mpmg.mp.br/download/notas_fiscais/prestacao_de_servicos/2023/09/mpmg_nota_fiscal_8392-2023_unid_1091_contrato_069-20.pdf</v>
      </c>
      <c r="X38" s="11">
        <v>8392</v>
      </c>
      <c r="Y38" s="18" t="s">
        <v>791</v>
      </c>
    </row>
    <row r="39" spans="1:25" x14ac:dyDescent="0.2">
      <c r="B39" s="12" t="s">
        <v>290</v>
      </c>
      <c r="C39" s="13" t="s">
        <v>400</v>
      </c>
      <c r="D39" s="14" t="s">
        <v>267</v>
      </c>
      <c r="E39" s="11" t="s">
        <v>268</v>
      </c>
      <c r="F39" s="11" t="s">
        <v>745</v>
      </c>
      <c r="G39" s="16">
        <v>2173</v>
      </c>
      <c r="H39" s="15">
        <f t="shared" si="6"/>
        <v>45187</v>
      </c>
      <c r="I39" s="15">
        <v>45189</v>
      </c>
      <c r="J39" s="16" t="s">
        <v>269</v>
      </c>
      <c r="K39" s="17">
        <v>7156.19</v>
      </c>
      <c r="L39" s="12" t="s">
        <v>32</v>
      </c>
      <c r="M39" s="11">
        <f t="shared" si="7"/>
        <v>2173</v>
      </c>
      <c r="N39" s="11" t="s">
        <v>33</v>
      </c>
      <c r="O39" s="12" t="s">
        <v>34</v>
      </c>
      <c r="P39" s="12" t="str">
        <f t="shared" si="8"/>
        <v>203-22</v>
      </c>
      <c r="Q39" s="12" t="str">
        <f t="shared" si="9"/>
        <v>mpmg_nota_fiscal_2173-2023_unid_1091_contrato_203-22</v>
      </c>
      <c r="R39" s="12" t="s">
        <v>401</v>
      </c>
      <c r="S39" s="12" t="s">
        <v>35</v>
      </c>
      <c r="T39" s="12" t="s">
        <v>293</v>
      </c>
      <c r="U39" s="12" t="str">
        <f t="shared" si="10"/>
        <v>mpmg_nota_fiscal_2173-2023_unid_1091_contrato_203-22</v>
      </c>
      <c r="V39" s="12" t="s">
        <v>36</v>
      </c>
      <c r="W39" s="12" t="str">
        <f t="shared" si="11"/>
        <v>https://transparencia.mpmg.mp.br/download/notas_fiscais/prestacao_de_servicos/2023/09/mpmg_nota_fiscal_2173-2023_unid_1091_contrato_203-22.pdf</v>
      </c>
      <c r="X39" s="11">
        <v>2173</v>
      </c>
      <c r="Y39" s="18" t="s">
        <v>792</v>
      </c>
    </row>
    <row r="40" spans="1:25" x14ac:dyDescent="0.2">
      <c r="B40" s="12" t="s">
        <v>290</v>
      </c>
      <c r="C40" s="13" t="s">
        <v>402</v>
      </c>
      <c r="D40" s="14" t="s">
        <v>211</v>
      </c>
      <c r="E40" s="11" t="s">
        <v>212</v>
      </c>
      <c r="F40" s="11" t="s">
        <v>748</v>
      </c>
      <c r="G40" s="16">
        <v>1470</v>
      </c>
      <c r="H40" s="15">
        <f t="shared" si="6"/>
        <v>45187</v>
      </c>
      <c r="I40" s="15">
        <v>45189</v>
      </c>
      <c r="J40" s="16" t="s">
        <v>403</v>
      </c>
      <c r="K40" s="17">
        <v>2231.71</v>
      </c>
      <c r="L40" s="12" t="s">
        <v>32</v>
      </c>
      <c r="M40" s="11">
        <f t="shared" si="7"/>
        <v>1470</v>
      </c>
      <c r="N40" s="11" t="s">
        <v>33</v>
      </c>
      <c r="O40" s="12" t="s">
        <v>34</v>
      </c>
      <c r="P40" s="12" t="str">
        <f t="shared" si="8"/>
        <v>178-18</v>
      </c>
      <c r="Q40" s="12" t="str">
        <f t="shared" si="9"/>
        <v>mpmg_nota_fiscal_1470-2023_unid_1091_contrato_178-18</v>
      </c>
      <c r="R40" s="12" t="s">
        <v>404</v>
      </c>
      <c r="S40" s="12" t="s">
        <v>35</v>
      </c>
      <c r="T40" s="12" t="s">
        <v>293</v>
      </c>
      <c r="U40" s="12" t="str">
        <f t="shared" si="10"/>
        <v>mpmg_nota_fiscal_1470-2023_unid_1091_contrato_178-18</v>
      </c>
      <c r="V40" s="12" t="s">
        <v>36</v>
      </c>
      <c r="W40" s="12" t="str">
        <f t="shared" si="11"/>
        <v>https://transparencia.mpmg.mp.br/download/notas_fiscais/prestacao_de_servicos/2023/09/mpmg_nota_fiscal_1470-2023_unid_1091_contrato_178-18.pdf</v>
      </c>
      <c r="X40" s="11">
        <v>1470</v>
      </c>
      <c r="Y40" s="18" t="s">
        <v>793</v>
      </c>
    </row>
    <row r="41" spans="1:25" x14ac:dyDescent="0.2">
      <c r="B41" s="12" t="s">
        <v>290</v>
      </c>
      <c r="C41" s="13" t="s">
        <v>424</v>
      </c>
      <c r="D41" s="14" t="s">
        <v>149</v>
      </c>
      <c r="E41" s="11" t="s">
        <v>150</v>
      </c>
      <c r="F41" s="11" t="s">
        <v>151</v>
      </c>
      <c r="G41" s="16">
        <v>25</v>
      </c>
      <c r="H41" s="15">
        <f t="shared" si="6"/>
        <v>45187</v>
      </c>
      <c r="I41" s="15">
        <v>45189</v>
      </c>
      <c r="J41" s="16" t="s">
        <v>425</v>
      </c>
      <c r="K41" s="17">
        <v>16299.33</v>
      </c>
      <c r="L41" s="12" t="s">
        <v>32</v>
      </c>
      <c r="M41" s="11">
        <f t="shared" si="7"/>
        <v>25</v>
      </c>
      <c r="N41" s="11" t="s">
        <v>33</v>
      </c>
      <c r="O41" s="12" t="s">
        <v>34</v>
      </c>
      <c r="P41" s="12" t="str">
        <f t="shared" si="8"/>
        <v>168-2018</v>
      </c>
      <c r="Q41" s="12" t="str">
        <f t="shared" si="9"/>
        <v>mpmg_nota_fiscal_25-2023_unid_1091_contrato_168-2018</v>
      </c>
      <c r="R41" s="12" t="s">
        <v>426</v>
      </c>
      <c r="S41" s="12" t="s">
        <v>35</v>
      </c>
      <c r="T41" s="12" t="s">
        <v>293</v>
      </c>
      <c r="U41" s="12" t="str">
        <f t="shared" si="10"/>
        <v>mpmg_nota_fiscal_25-2023_unid_1091_contrato_168-2018</v>
      </c>
      <c r="V41" s="12" t="s">
        <v>36</v>
      </c>
      <c r="W41" s="12" t="str">
        <f t="shared" si="11"/>
        <v>https://transparencia.mpmg.mp.br/download/notas_fiscais/prestacao_de_servicos/2023/09/mpmg_nota_fiscal_25-2023_unid_1091_contrato_168-2018.pdf</v>
      </c>
      <c r="X41" s="11">
        <v>25</v>
      </c>
      <c r="Y41" s="18" t="s">
        <v>794</v>
      </c>
    </row>
    <row r="42" spans="1:25" x14ac:dyDescent="0.2">
      <c r="B42" s="12" t="s">
        <v>290</v>
      </c>
      <c r="C42" s="13" t="s">
        <v>442</v>
      </c>
      <c r="D42" s="14" t="s">
        <v>98</v>
      </c>
      <c r="E42" s="11" t="s">
        <v>99</v>
      </c>
      <c r="F42" s="11" t="s">
        <v>755</v>
      </c>
      <c r="G42" s="16">
        <v>41852</v>
      </c>
      <c r="H42" s="15">
        <f t="shared" si="6"/>
        <v>45187</v>
      </c>
      <c r="I42" s="15">
        <v>45189</v>
      </c>
      <c r="J42" s="16" t="s">
        <v>100</v>
      </c>
      <c r="K42" s="17">
        <v>1386.1</v>
      </c>
      <c r="L42" s="12" t="s">
        <v>32</v>
      </c>
      <c r="M42" s="11">
        <f t="shared" si="7"/>
        <v>41852</v>
      </c>
      <c r="N42" s="11" t="s">
        <v>33</v>
      </c>
      <c r="O42" s="12" t="s">
        <v>34</v>
      </c>
      <c r="P42" s="12" t="str">
        <f t="shared" si="8"/>
        <v>017-23</v>
      </c>
      <c r="Q42" s="12" t="str">
        <f t="shared" si="9"/>
        <v>mpmg_nota_fiscal_41852-2023_unid_1091_contrato_017-23</v>
      </c>
      <c r="R42" s="12" t="s">
        <v>443</v>
      </c>
      <c r="S42" s="12" t="s">
        <v>35</v>
      </c>
      <c r="T42" s="12" t="s">
        <v>293</v>
      </c>
      <c r="U42" s="12" t="str">
        <f t="shared" si="10"/>
        <v>mpmg_nota_fiscal_41852-2023_unid_1091_contrato_017-23</v>
      </c>
      <c r="V42" s="12" t="s">
        <v>36</v>
      </c>
      <c r="W42" s="12" t="str">
        <f t="shared" si="11"/>
        <v>https://transparencia.mpmg.mp.br/download/notas_fiscais/prestacao_de_servicos/2023/09/mpmg_nota_fiscal_41852-2023_unid_1091_contrato_017-23.pdf</v>
      </c>
      <c r="X42" s="11">
        <v>41852</v>
      </c>
      <c r="Y42" s="18" t="s">
        <v>795</v>
      </c>
    </row>
    <row r="43" spans="1:25" x14ac:dyDescent="0.2">
      <c r="B43" s="12" t="s">
        <v>290</v>
      </c>
      <c r="C43" s="13" t="s">
        <v>444</v>
      </c>
      <c r="D43" s="14" t="s">
        <v>445</v>
      </c>
      <c r="E43" s="11" t="s">
        <v>446</v>
      </c>
      <c r="F43" s="11" t="s">
        <v>270</v>
      </c>
      <c r="G43" s="16">
        <v>75</v>
      </c>
      <c r="H43" s="15">
        <f t="shared" si="6"/>
        <v>45187</v>
      </c>
      <c r="I43" s="15">
        <v>45189</v>
      </c>
      <c r="J43" s="16" t="s">
        <v>447</v>
      </c>
      <c r="K43" s="17">
        <v>3770.3</v>
      </c>
      <c r="L43" s="12" t="s">
        <v>32</v>
      </c>
      <c r="M43" s="11">
        <f t="shared" si="7"/>
        <v>75</v>
      </c>
      <c r="N43" s="11" t="s">
        <v>33</v>
      </c>
      <c r="O43" s="12" t="s">
        <v>34</v>
      </c>
      <c r="P43" s="12" t="str">
        <f t="shared" si="8"/>
        <v>198-23</v>
      </c>
      <c r="Q43" s="12" t="str">
        <f t="shared" si="9"/>
        <v>mpmg_nota_fiscal_75-2023_unid_1091_contrato_198-23</v>
      </c>
      <c r="R43" s="12" t="s">
        <v>448</v>
      </c>
      <c r="S43" s="12" t="s">
        <v>35</v>
      </c>
      <c r="T43" s="12" t="s">
        <v>293</v>
      </c>
      <c r="U43" s="12" t="str">
        <f t="shared" si="10"/>
        <v>mpmg_nota_fiscal_75-2023_unid_1091_contrato_198-23</v>
      </c>
      <c r="V43" s="12" t="s">
        <v>36</v>
      </c>
      <c r="W43" s="12" t="str">
        <f t="shared" si="11"/>
        <v>https://transparencia.mpmg.mp.br/download/notas_fiscais/prestacao_de_servicos/2023/09/mpmg_nota_fiscal_75-2023_unid_1091_contrato_198-23.pdf</v>
      </c>
      <c r="X43" s="11">
        <v>75</v>
      </c>
      <c r="Y43" s="18" t="s">
        <v>796</v>
      </c>
    </row>
    <row r="44" spans="1:25" x14ac:dyDescent="0.2">
      <c r="B44" s="12" t="s">
        <v>290</v>
      </c>
      <c r="C44" s="13" t="s">
        <v>461</v>
      </c>
      <c r="D44" s="14" t="s">
        <v>41</v>
      </c>
      <c r="E44" s="11" t="s">
        <v>42</v>
      </c>
      <c r="F44" s="11" t="s">
        <v>43</v>
      </c>
      <c r="G44" s="16" t="s">
        <v>462</v>
      </c>
      <c r="H44" s="15">
        <f t="shared" si="6"/>
        <v>45187</v>
      </c>
      <c r="I44" s="15">
        <v>45189</v>
      </c>
      <c r="J44" s="16" t="s">
        <v>44</v>
      </c>
      <c r="K44" s="17">
        <v>539.33000000000004</v>
      </c>
      <c r="L44" s="12" t="s">
        <v>32</v>
      </c>
      <c r="M44" s="11" t="str">
        <f t="shared" si="7"/>
        <v>24703</v>
      </c>
      <c r="N44" s="11" t="s">
        <v>33</v>
      </c>
      <c r="O44" s="12" t="s">
        <v>34</v>
      </c>
      <c r="P44" s="12" t="str">
        <f t="shared" si="8"/>
        <v>145-19</v>
      </c>
      <c r="Q44" s="12" t="str">
        <f t="shared" si="9"/>
        <v>mpmg_nota_fiscal_24703-2023_unid_1091_contrato_145-19</v>
      </c>
      <c r="R44" s="12" t="s">
        <v>463</v>
      </c>
      <c r="S44" s="12" t="s">
        <v>35</v>
      </c>
      <c r="T44" s="12" t="s">
        <v>293</v>
      </c>
      <c r="U44" s="12" t="str">
        <f t="shared" si="10"/>
        <v>mpmg_nota_fiscal_24703-2023_unid_1091_contrato_145-19</v>
      </c>
      <c r="V44" s="12" t="s">
        <v>36</v>
      </c>
      <c r="W44" s="12" t="str">
        <f t="shared" si="11"/>
        <v>https://transparencia.mpmg.mp.br/download/notas_fiscais/prestacao_de_servicos/2023/09/mpmg_nota_fiscal_24703-2023_unid_1091_contrato_145-19.pdf</v>
      </c>
      <c r="X44" s="11" t="s">
        <v>462</v>
      </c>
      <c r="Y44" s="18" t="s">
        <v>797</v>
      </c>
    </row>
    <row r="45" spans="1:25" x14ac:dyDescent="0.2">
      <c r="B45" s="12" t="s">
        <v>290</v>
      </c>
      <c r="C45" s="13" t="s">
        <v>464</v>
      </c>
      <c r="D45" s="14" t="s">
        <v>47</v>
      </c>
      <c r="E45" s="11" t="s">
        <v>48</v>
      </c>
      <c r="F45" s="11" t="s">
        <v>49</v>
      </c>
      <c r="G45" s="16">
        <v>223</v>
      </c>
      <c r="H45" s="15">
        <f t="shared" si="6"/>
        <v>45187</v>
      </c>
      <c r="I45" s="15">
        <v>45189</v>
      </c>
      <c r="J45" s="16" t="s">
        <v>465</v>
      </c>
      <c r="K45" s="17">
        <v>30986.240000000002</v>
      </c>
      <c r="L45" s="12" t="s">
        <v>32</v>
      </c>
      <c r="M45" s="11">
        <f t="shared" si="7"/>
        <v>223</v>
      </c>
      <c r="N45" s="11" t="s">
        <v>33</v>
      </c>
      <c r="O45" s="12" t="s">
        <v>34</v>
      </c>
      <c r="P45" s="12" t="str">
        <f t="shared" si="8"/>
        <v>140-18</v>
      </c>
      <c r="Q45" s="12" t="str">
        <f t="shared" si="9"/>
        <v>mpmg_nota_fiscal_223-2023_unid_1091_contrato_140-18</v>
      </c>
      <c r="R45" s="12" t="s">
        <v>466</v>
      </c>
      <c r="S45" s="12" t="s">
        <v>35</v>
      </c>
      <c r="T45" s="12" t="s">
        <v>293</v>
      </c>
      <c r="U45" s="12" t="str">
        <f t="shared" si="10"/>
        <v>mpmg_nota_fiscal_223-2023_unid_1091_contrato_140-18</v>
      </c>
      <c r="V45" s="12" t="s">
        <v>36</v>
      </c>
      <c r="W45" s="12" t="str">
        <f t="shared" si="11"/>
        <v>https://transparencia.mpmg.mp.br/download/notas_fiscais/prestacao_de_servicos/2023/09/mpmg_nota_fiscal_223-2023_unid_1091_contrato_140-18.pdf</v>
      </c>
      <c r="X45" s="11">
        <v>223</v>
      </c>
      <c r="Y45" s="18" t="s">
        <v>798</v>
      </c>
    </row>
    <row r="46" spans="1:25" x14ac:dyDescent="0.2">
      <c r="A46" s="19" t="s">
        <v>136</v>
      </c>
      <c r="B46" s="12" t="s">
        <v>290</v>
      </c>
      <c r="C46" s="13" t="s">
        <v>454</v>
      </c>
      <c r="D46" s="14" t="s">
        <v>157</v>
      </c>
      <c r="E46" s="11" t="s">
        <v>158</v>
      </c>
      <c r="F46" s="11" t="s">
        <v>159</v>
      </c>
      <c r="G46" s="16">
        <v>1855693</v>
      </c>
      <c r="H46" s="15">
        <f t="shared" si="6"/>
        <v>45188</v>
      </c>
      <c r="I46" s="15">
        <v>45190</v>
      </c>
      <c r="J46" s="16" t="s">
        <v>160</v>
      </c>
      <c r="K46" s="17">
        <v>137489.04999999999</v>
      </c>
      <c r="L46" s="12" t="s">
        <v>32</v>
      </c>
      <c r="M46" s="11">
        <f t="shared" si="7"/>
        <v>1855693</v>
      </c>
      <c r="N46" s="11" t="s">
        <v>33</v>
      </c>
      <c r="O46" s="12" t="s">
        <v>34</v>
      </c>
      <c r="P46" s="12" t="str">
        <f t="shared" si="8"/>
        <v>174-20</v>
      </c>
      <c r="Q46" s="12" t="str">
        <f t="shared" si="9"/>
        <v>mpmg_nota_fiscal_1855693-2023_unid_1091_contrato_174-20</v>
      </c>
      <c r="R46" s="12" t="s">
        <v>455</v>
      </c>
      <c r="S46" s="12" t="s">
        <v>35</v>
      </c>
      <c r="T46" s="12" t="s">
        <v>293</v>
      </c>
      <c r="U46" s="12" t="str">
        <f t="shared" si="10"/>
        <v>mpmg_nota_fiscal_1855693-2023_unid_1091_contrato_174-20</v>
      </c>
      <c r="V46" s="12" t="s">
        <v>36</v>
      </c>
      <c r="W46" s="12" t="str">
        <f t="shared" si="11"/>
        <v>https://transparencia.mpmg.mp.br/download/notas_fiscais/prestacao_de_servicos/2023/09/mpmg_nota_fiscal_1855693-2023_unid_1091_contrato_174-20.pdf</v>
      </c>
      <c r="X46" s="11">
        <v>1855693</v>
      </c>
      <c r="Y46" s="18" t="s">
        <v>799</v>
      </c>
    </row>
    <row r="47" spans="1:25" x14ac:dyDescent="0.2">
      <c r="B47" s="12" t="s">
        <v>290</v>
      </c>
      <c r="C47" s="13" t="s">
        <v>582</v>
      </c>
      <c r="D47" s="14" t="s">
        <v>198</v>
      </c>
      <c r="E47" s="11" t="s">
        <v>199</v>
      </c>
      <c r="F47" s="11" t="s">
        <v>200</v>
      </c>
      <c r="G47" s="16">
        <v>9659</v>
      </c>
      <c r="H47" s="15">
        <f t="shared" si="6"/>
        <v>45188</v>
      </c>
      <c r="I47" s="15">
        <v>45190</v>
      </c>
      <c r="J47" s="16" t="s">
        <v>201</v>
      </c>
      <c r="K47" s="17">
        <v>195</v>
      </c>
      <c r="L47" s="12" t="s">
        <v>32</v>
      </c>
      <c r="M47" s="11">
        <f t="shared" si="7"/>
        <v>9659</v>
      </c>
      <c r="N47" s="11" t="s">
        <v>33</v>
      </c>
      <c r="O47" s="12" t="s">
        <v>34</v>
      </c>
      <c r="P47" s="12" t="str">
        <f t="shared" si="8"/>
        <v>118-22</v>
      </c>
      <c r="Q47" s="12" t="str">
        <f t="shared" si="9"/>
        <v>mpmg_nota_fiscal_9659-2023_unid_1091_contrato_118-22</v>
      </c>
      <c r="R47" s="12" t="s">
        <v>583</v>
      </c>
      <c r="S47" s="12" t="s">
        <v>35</v>
      </c>
      <c r="T47" s="12" t="s">
        <v>293</v>
      </c>
      <c r="U47" s="12" t="str">
        <f t="shared" si="10"/>
        <v>mpmg_nota_fiscal_9659-2023_unid_1091_contrato_118-22</v>
      </c>
      <c r="V47" s="12" t="s">
        <v>36</v>
      </c>
      <c r="W47" s="12" t="str">
        <f t="shared" si="11"/>
        <v>https://transparencia.mpmg.mp.br/download/notas_fiscais/prestacao_de_servicos/2023/09/mpmg_nota_fiscal_9659-2023_unid_1091_contrato_118-22.pdf</v>
      </c>
      <c r="X47" s="11">
        <v>9659</v>
      </c>
      <c r="Y47" s="18" t="s">
        <v>800</v>
      </c>
    </row>
    <row r="48" spans="1:25" x14ac:dyDescent="0.2">
      <c r="B48" s="12" t="s">
        <v>290</v>
      </c>
      <c r="C48" s="13" t="s">
        <v>367</v>
      </c>
      <c r="D48" s="14" t="s">
        <v>39</v>
      </c>
      <c r="E48" s="11" t="s">
        <v>40</v>
      </c>
      <c r="F48" s="11" t="s">
        <v>125</v>
      </c>
      <c r="G48" s="16">
        <v>639</v>
      </c>
      <c r="H48" s="15">
        <f t="shared" si="6"/>
        <v>45189</v>
      </c>
      <c r="I48" s="15">
        <v>45191</v>
      </c>
      <c r="J48" s="16" t="s">
        <v>126</v>
      </c>
      <c r="K48" s="17">
        <v>5668.56</v>
      </c>
      <c r="L48" s="12" t="s">
        <v>32</v>
      </c>
      <c r="M48" s="11">
        <f t="shared" si="7"/>
        <v>639</v>
      </c>
      <c r="N48" s="11" t="s">
        <v>33</v>
      </c>
      <c r="O48" s="12" t="s">
        <v>34</v>
      </c>
      <c r="P48" s="12" t="str">
        <f t="shared" si="8"/>
        <v>069-19</v>
      </c>
      <c r="Q48" s="12" t="str">
        <f t="shared" si="9"/>
        <v>mpmg_nota_fiscal_639-2023_unid_1091_contrato_069-19</v>
      </c>
      <c r="R48" s="12" t="s">
        <v>368</v>
      </c>
      <c r="S48" s="12" t="s">
        <v>35</v>
      </c>
      <c r="T48" s="12" t="s">
        <v>293</v>
      </c>
      <c r="U48" s="12" t="str">
        <f t="shared" si="10"/>
        <v>mpmg_nota_fiscal_639-2023_unid_1091_contrato_069-19</v>
      </c>
      <c r="V48" s="12" t="s">
        <v>36</v>
      </c>
      <c r="W48" s="12" t="str">
        <f t="shared" si="11"/>
        <v>https://transparencia.mpmg.mp.br/download/notas_fiscais/prestacao_de_servicos/2023/09/mpmg_nota_fiscal_639-2023_unid_1091_contrato_069-19.pdf</v>
      </c>
      <c r="X48" s="11">
        <v>639</v>
      </c>
      <c r="Y48" s="18" t="s">
        <v>801</v>
      </c>
    </row>
    <row r="49" spans="2:25" x14ac:dyDescent="0.2">
      <c r="B49" s="12" t="s">
        <v>290</v>
      </c>
      <c r="C49" s="13" t="s">
        <v>371</v>
      </c>
      <c r="D49" s="14" t="s">
        <v>372</v>
      </c>
      <c r="E49" s="11" t="s">
        <v>373</v>
      </c>
      <c r="F49" s="11" t="s">
        <v>747</v>
      </c>
      <c r="G49" s="16">
        <v>38</v>
      </c>
      <c r="H49" s="15">
        <f t="shared" si="6"/>
        <v>45189</v>
      </c>
      <c r="I49" s="15">
        <v>45191</v>
      </c>
      <c r="J49" s="16" t="s">
        <v>374</v>
      </c>
      <c r="K49" s="17">
        <v>89278.28</v>
      </c>
      <c r="L49" s="12" t="s">
        <v>32</v>
      </c>
      <c r="M49" s="11">
        <f t="shared" si="7"/>
        <v>38</v>
      </c>
      <c r="N49" s="11" t="s">
        <v>33</v>
      </c>
      <c r="O49" s="12" t="s">
        <v>34</v>
      </c>
      <c r="P49" s="12" t="str">
        <f t="shared" si="8"/>
        <v>032-19</v>
      </c>
      <c r="Q49" s="12" t="str">
        <f t="shared" si="9"/>
        <v>mpmg_nota_fiscal_38-2023_unid_1091_contrato_032-19</v>
      </c>
      <c r="R49" s="12" t="s">
        <v>375</v>
      </c>
      <c r="S49" s="12" t="s">
        <v>35</v>
      </c>
      <c r="T49" s="12" t="s">
        <v>293</v>
      </c>
      <c r="U49" s="12" t="str">
        <f t="shared" si="10"/>
        <v>mpmg_nota_fiscal_38-2023_unid_1091_contrato_032-19</v>
      </c>
      <c r="V49" s="12" t="s">
        <v>36</v>
      </c>
      <c r="W49" s="12" t="str">
        <f t="shared" si="11"/>
        <v>https://transparencia.mpmg.mp.br/download/notas_fiscais/prestacao_de_servicos/2023/09/mpmg_nota_fiscal_38-2023_unid_1091_contrato_032-19.pdf</v>
      </c>
      <c r="X49" s="11">
        <v>38</v>
      </c>
      <c r="Y49" s="18" t="s">
        <v>802</v>
      </c>
    </row>
    <row r="50" spans="2:25" x14ac:dyDescent="0.2">
      <c r="B50" s="12" t="s">
        <v>290</v>
      </c>
      <c r="C50" s="13" t="s">
        <v>376</v>
      </c>
      <c r="D50" s="14" t="s">
        <v>286</v>
      </c>
      <c r="E50" s="11" t="s">
        <v>287</v>
      </c>
      <c r="F50" s="11" t="s">
        <v>288</v>
      </c>
      <c r="G50" s="16">
        <v>470</v>
      </c>
      <c r="H50" s="15">
        <f t="shared" si="6"/>
        <v>45189</v>
      </c>
      <c r="I50" s="15">
        <v>45191</v>
      </c>
      <c r="J50" s="16" t="s">
        <v>377</v>
      </c>
      <c r="K50" s="17">
        <v>674.31</v>
      </c>
      <c r="L50" s="12" t="s">
        <v>32</v>
      </c>
      <c r="M50" s="11">
        <f t="shared" si="7"/>
        <v>470</v>
      </c>
      <c r="N50" s="11" t="s">
        <v>33</v>
      </c>
      <c r="O50" s="12" t="s">
        <v>34</v>
      </c>
      <c r="P50" s="12" t="str">
        <f t="shared" si="8"/>
        <v>002-20</v>
      </c>
      <c r="Q50" s="12" t="str">
        <f t="shared" si="9"/>
        <v>mpmg_nota_fiscal_470-2023_unid_1091_contrato_002-20</v>
      </c>
      <c r="R50" s="12" t="s">
        <v>378</v>
      </c>
      <c r="S50" s="12" t="s">
        <v>35</v>
      </c>
      <c r="T50" s="12" t="s">
        <v>293</v>
      </c>
      <c r="U50" s="12" t="str">
        <f t="shared" si="10"/>
        <v>mpmg_nota_fiscal_470-2023_unid_1091_contrato_002-20</v>
      </c>
      <c r="V50" s="12" t="s">
        <v>36</v>
      </c>
      <c r="W50" s="12" t="str">
        <f t="shared" si="11"/>
        <v>https://transparencia.mpmg.mp.br/download/notas_fiscais/prestacao_de_servicos/2023/09/mpmg_nota_fiscal_470-2023_unid_1091_contrato_002-20.pdf</v>
      </c>
      <c r="X50" s="11">
        <v>470</v>
      </c>
      <c r="Y50" s="18" t="s">
        <v>803</v>
      </c>
    </row>
    <row r="51" spans="2:25" x14ac:dyDescent="0.2">
      <c r="B51" s="12" t="s">
        <v>290</v>
      </c>
      <c r="C51" s="13" t="s">
        <v>381</v>
      </c>
      <c r="D51" s="14" t="s">
        <v>382</v>
      </c>
      <c r="E51" s="11" t="s">
        <v>383</v>
      </c>
      <c r="F51" s="11" t="s">
        <v>384</v>
      </c>
      <c r="G51" s="16">
        <v>788</v>
      </c>
      <c r="H51" s="15">
        <f t="shared" si="6"/>
        <v>45189</v>
      </c>
      <c r="I51" s="15">
        <v>45191</v>
      </c>
      <c r="J51" s="16" t="s">
        <v>385</v>
      </c>
      <c r="K51" s="17">
        <v>252</v>
      </c>
      <c r="L51" s="12" t="s">
        <v>32</v>
      </c>
      <c r="M51" s="11">
        <f t="shared" si="7"/>
        <v>788</v>
      </c>
      <c r="N51" s="11" t="s">
        <v>33</v>
      </c>
      <c r="O51" s="12" t="s">
        <v>34</v>
      </c>
      <c r="P51" s="12" t="str">
        <f t="shared" si="8"/>
        <v>115-22</v>
      </c>
      <c r="Q51" s="12" t="str">
        <f t="shared" si="9"/>
        <v>mpmg_nota_fiscal_788-2023_unid_1091_contrato_115-22</v>
      </c>
      <c r="R51" s="12" t="s">
        <v>386</v>
      </c>
      <c r="S51" s="12" t="s">
        <v>35</v>
      </c>
      <c r="T51" s="12" t="s">
        <v>293</v>
      </c>
      <c r="U51" s="12" t="str">
        <f t="shared" si="10"/>
        <v>mpmg_nota_fiscal_788-2023_unid_1091_contrato_115-22</v>
      </c>
      <c r="V51" s="12" t="s">
        <v>36</v>
      </c>
      <c r="W51" s="12" t="str">
        <f t="shared" si="11"/>
        <v>https://transparencia.mpmg.mp.br/download/notas_fiscais/prestacao_de_servicos/2023/09/mpmg_nota_fiscal_788-2023_unid_1091_contrato_115-22.pdf</v>
      </c>
      <c r="X51" s="11">
        <v>788</v>
      </c>
      <c r="Y51" s="18" t="s">
        <v>804</v>
      </c>
    </row>
    <row r="52" spans="2:25" x14ac:dyDescent="0.2">
      <c r="B52" s="12" t="s">
        <v>290</v>
      </c>
      <c r="C52" s="13" t="s">
        <v>451</v>
      </c>
      <c r="D52" s="14" t="s">
        <v>133</v>
      </c>
      <c r="E52" s="11" t="s">
        <v>134</v>
      </c>
      <c r="F52" s="11" t="s">
        <v>135</v>
      </c>
      <c r="G52" s="16">
        <v>9953</v>
      </c>
      <c r="H52" s="15">
        <f t="shared" si="6"/>
        <v>45189</v>
      </c>
      <c r="I52" s="15">
        <v>45191</v>
      </c>
      <c r="J52" s="16" t="s">
        <v>452</v>
      </c>
      <c r="K52" s="17">
        <v>16975.36</v>
      </c>
      <c r="L52" s="12" t="s">
        <v>32</v>
      </c>
      <c r="M52" s="11">
        <f t="shared" si="7"/>
        <v>9953</v>
      </c>
      <c r="N52" s="11" t="s">
        <v>33</v>
      </c>
      <c r="O52" s="12" t="s">
        <v>34</v>
      </c>
      <c r="P52" s="12" t="str">
        <f t="shared" si="8"/>
        <v>003-21</v>
      </c>
      <c r="Q52" s="12" t="str">
        <f t="shared" si="9"/>
        <v>mpmg_nota_fiscal_9953-2023_unid_1091_contrato_003-21</v>
      </c>
      <c r="R52" s="12" t="s">
        <v>453</v>
      </c>
      <c r="S52" s="12" t="s">
        <v>35</v>
      </c>
      <c r="T52" s="12" t="s">
        <v>293</v>
      </c>
      <c r="U52" s="12" t="str">
        <f t="shared" si="10"/>
        <v>mpmg_nota_fiscal_9953-2023_unid_1091_contrato_003-21</v>
      </c>
      <c r="V52" s="12" t="s">
        <v>36</v>
      </c>
      <c r="W52" s="12" t="str">
        <f t="shared" si="11"/>
        <v>https://transparencia.mpmg.mp.br/download/notas_fiscais/prestacao_de_servicos/2023/09/mpmg_nota_fiscal_9953-2023_unid_1091_contrato_003-21.pdf</v>
      </c>
      <c r="X52" s="11">
        <v>9953</v>
      </c>
      <c r="Y52" s="18" t="s">
        <v>805</v>
      </c>
    </row>
    <row r="53" spans="2:25" x14ac:dyDescent="0.2">
      <c r="B53" s="12" t="s">
        <v>290</v>
      </c>
      <c r="C53" s="13" t="s">
        <v>456</v>
      </c>
      <c r="D53" s="14" t="s">
        <v>152</v>
      </c>
      <c r="E53" s="11" t="s">
        <v>153</v>
      </c>
      <c r="F53" s="11" t="s">
        <v>154</v>
      </c>
      <c r="G53" s="16" t="s">
        <v>457</v>
      </c>
      <c r="H53" s="15">
        <f t="shared" si="6"/>
        <v>45189</v>
      </c>
      <c r="I53" s="15">
        <v>45191</v>
      </c>
      <c r="J53" s="16" t="s">
        <v>155</v>
      </c>
      <c r="K53" s="17">
        <v>840</v>
      </c>
      <c r="L53" s="12" t="s">
        <v>32</v>
      </c>
      <c r="M53" s="11" t="str">
        <f t="shared" si="7"/>
        <v>RPA17</v>
      </c>
      <c r="N53" s="11" t="s">
        <v>33</v>
      </c>
      <c r="O53" s="12" t="s">
        <v>34</v>
      </c>
      <c r="P53" s="12" t="str">
        <f t="shared" si="8"/>
        <v>094-22</v>
      </c>
      <c r="Q53" s="12" t="str">
        <f t="shared" si="9"/>
        <v>mpmg_nota_fiscal_RPA17-2023_unid_1091_contrato_094-22</v>
      </c>
      <c r="R53" s="12" t="s">
        <v>458</v>
      </c>
      <c r="S53" s="12" t="s">
        <v>35</v>
      </c>
      <c r="T53" s="12" t="s">
        <v>293</v>
      </c>
      <c r="U53" s="12" t="str">
        <f t="shared" si="10"/>
        <v>mpmg_nota_fiscal_RPA17-2023_unid_1091_contrato_094-22</v>
      </c>
      <c r="V53" s="12" t="s">
        <v>36</v>
      </c>
      <c r="W53" s="12" t="str">
        <f t="shared" si="11"/>
        <v>https://transparencia.mpmg.mp.br/download/notas_fiscais/prestacao_de_servicos/2023/09/mpmg_nota_fiscal_RPA17-2023_unid_1091_contrato_094-22.pdf</v>
      </c>
      <c r="X53" s="11" t="s">
        <v>457</v>
      </c>
      <c r="Y53" s="18" t="s">
        <v>806</v>
      </c>
    </row>
    <row r="54" spans="2:25" x14ac:dyDescent="0.2">
      <c r="B54" s="12" t="s">
        <v>290</v>
      </c>
      <c r="C54" s="13" t="s">
        <v>498</v>
      </c>
      <c r="D54" s="14" t="s">
        <v>184</v>
      </c>
      <c r="E54" s="11" t="s">
        <v>185</v>
      </c>
      <c r="F54" s="11" t="s">
        <v>186</v>
      </c>
      <c r="G54" s="16" t="s">
        <v>457</v>
      </c>
      <c r="H54" s="15">
        <f t="shared" si="6"/>
        <v>45189</v>
      </c>
      <c r="I54" s="15">
        <v>45191</v>
      </c>
      <c r="J54" s="16" t="s">
        <v>187</v>
      </c>
      <c r="K54" s="17">
        <v>327.35000000000002</v>
      </c>
      <c r="L54" s="12" t="s">
        <v>32</v>
      </c>
      <c r="M54" s="11" t="str">
        <f t="shared" si="7"/>
        <v>RPA17</v>
      </c>
      <c r="N54" s="11" t="s">
        <v>33</v>
      </c>
      <c r="O54" s="12" t="s">
        <v>34</v>
      </c>
      <c r="P54" s="12" t="str">
        <f t="shared" si="8"/>
        <v>040-23</v>
      </c>
      <c r="Q54" s="12" t="str">
        <f t="shared" si="9"/>
        <v>mpmg_nota_fiscal_RPA17-2023_unid_1091_contrato_040-23</v>
      </c>
      <c r="R54" s="12" t="s">
        <v>499</v>
      </c>
      <c r="S54" s="12" t="s">
        <v>35</v>
      </c>
      <c r="T54" s="12" t="s">
        <v>293</v>
      </c>
      <c r="U54" s="12" t="str">
        <f t="shared" si="10"/>
        <v>mpmg_nota_fiscal_RPA17-2023_unid_1091_contrato_040-23</v>
      </c>
      <c r="V54" s="12" t="s">
        <v>36</v>
      </c>
      <c r="W54" s="12" t="str">
        <f t="shared" si="11"/>
        <v>https://transparencia.mpmg.mp.br/download/notas_fiscais/prestacao_de_servicos/2023/09/mpmg_nota_fiscal_RPA17-2023_unid_1091_contrato_040-23.pdf</v>
      </c>
      <c r="X54" s="11" t="s">
        <v>457</v>
      </c>
      <c r="Y54" s="18" t="s">
        <v>807</v>
      </c>
    </row>
    <row r="55" spans="2:25" x14ac:dyDescent="0.2">
      <c r="B55" s="12" t="s">
        <v>290</v>
      </c>
      <c r="C55" s="13" t="s">
        <v>355</v>
      </c>
      <c r="D55" s="14" t="s">
        <v>236</v>
      </c>
      <c r="E55" s="11" t="s">
        <v>237</v>
      </c>
      <c r="F55" s="11" t="s">
        <v>356</v>
      </c>
      <c r="G55" s="16">
        <v>127023</v>
      </c>
      <c r="H55" s="15">
        <f t="shared" si="6"/>
        <v>45190</v>
      </c>
      <c r="I55" s="15">
        <v>45194</v>
      </c>
      <c r="J55" s="16" t="s">
        <v>357</v>
      </c>
      <c r="K55" s="17">
        <v>2722.72</v>
      </c>
      <c r="L55" s="12" t="s">
        <v>32</v>
      </c>
      <c r="M55" s="11">
        <f t="shared" si="7"/>
        <v>127023</v>
      </c>
      <c r="N55" s="11" t="s">
        <v>33</v>
      </c>
      <c r="O55" s="12" t="s">
        <v>34</v>
      </c>
      <c r="P55" s="12" t="str">
        <f t="shared" si="8"/>
        <v>204-22</v>
      </c>
      <c r="Q55" s="12" t="str">
        <f t="shared" si="9"/>
        <v>mpmg_nota_fiscal_127023-2023_unid_1091_contrato_204-22</v>
      </c>
      <c r="R55" s="12" t="s">
        <v>358</v>
      </c>
      <c r="S55" s="12" t="s">
        <v>35</v>
      </c>
      <c r="T55" s="12" t="s">
        <v>293</v>
      </c>
      <c r="U55" s="12" t="str">
        <f t="shared" si="10"/>
        <v>mpmg_nota_fiscal_127023-2023_unid_1091_contrato_204-22</v>
      </c>
      <c r="V55" s="12" t="s">
        <v>36</v>
      </c>
      <c r="W55" s="12" t="str">
        <f t="shared" si="11"/>
        <v>https://transparencia.mpmg.mp.br/download/notas_fiscais/prestacao_de_servicos/2023/09/mpmg_nota_fiscal_127023-2023_unid_1091_contrato_204-22.pdf</v>
      </c>
      <c r="X55" s="11">
        <v>127023</v>
      </c>
      <c r="Y55" s="18" t="s">
        <v>808</v>
      </c>
    </row>
    <row r="56" spans="2:25" x14ac:dyDescent="0.2">
      <c r="B56" s="12" t="s">
        <v>290</v>
      </c>
      <c r="C56" s="13" t="s">
        <v>405</v>
      </c>
      <c r="D56" s="14" t="s">
        <v>194</v>
      </c>
      <c r="E56" s="11" t="s">
        <v>195</v>
      </c>
      <c r="F56" s="11" t="s">
        <v>196</v>
      </c>
      <c r="G56" s="16">
        <v>594368</v>
      </c>
      <c r="H56" s="15">
        <f t="shared" si="6"/>
        <v>45190</v>
      </c>
      <c r="I56" s="15">
        <v>45194</v>
      </c>
      <c r="J56" s="16" t="s">
        <v>197</v>
      </c>
      <c r="K56" s="17">
        <v>14258.56</v>
      </c>
      <c r="L56" s="12" t="s">
        <v>32</v>
      </c>
      <c r="M56" s="11">
        <f t="shared" si="7"/>
        <v>594368</v>
      </c>
      <c r="N56" s="11" t="s">
        <v>33</v>
      </c>
      <c r="O56" s="12" t="s">
        <v>34</v>
      </c>
      <c r="P56" s="12" t="str">
        <f t="shared" si="8"/>
        <v>107-21</v>
      </c>
      <c r="Q56" s="12" t="str">
        <f t="shared" si="9"/>
        <v>mpmg_nota_fiscal_594368-2023_unid_1091_contrato_107-21</v>
      </c>
      <c r="R56" s="12" t="s">
        <v>406</v>
      </c>
      <c r="S56" s="12" t="s">
        <v>35</v>
      </c>
      <c r="T56" s="12" t="s">
        <v>293</v>
      </c>
      <c r="U56" s="12" t="str">
        <f t="shared" si="10"/>
        <v>mpmg_nota_fiscal_594368-2023_unid_1091_contrato_107-21</v>
      </c>
      <c r="V56" s="12" t="s">
        <v>36</v>
      </c>
      <c r="W56" s="12" t="str">
        <f t="shared" si="11"/>
        <v>https://transparencia.mpmg.mp.br/download/notas_fiscais/prestacao_de_servicos/2023/09/mpmg_nota_fiscal_594368-2023_unid_1091_contrato_107-21.pdf</v>
      </c>
      <c r="X56" s="11">
        <v>594368</v>
      </c>
      <c r="Y56" s="18" t="s">
        <v>809</v>
      </c>
    </row>
    <row r="57" spans="2:25" x14ac:dyDescent="0.2">
      <c r="B57" s="12" t="s">
        <v>290</v>
      </c>
      <c r="C57" s="13" t="s">
        <v>411</v>
      </c>
      <c r="D57" s="14" t="s">
        <v>254</v>
      </c>
      <c r="E57" s="11" t="s">
        <v>255</v>
      </c>
      <c r="F57" s="11" t="s">
        <v>256</v>
      </c>
      <c r="G57" s="16">
        <v>1171</v>
      </c>
      <c r="H57" s="15">
        <f t="shared" si="6"/>
        <v>45190</v>
      </c>
      <c r="I57" s="15">
        <v>45194</v>
      </c>
      <c r="J57" s="16" t="s">
        <v>257</v>
      </c>
      <c r="K57" s="17">
        <v>9678.61</v>
      </c>
      <c r="L57" s="12" t="s">
        <v>32</v>
      </c>
      <c r="M57" s="11">
        <f t="shared" si="7"/>
        <v>1171</v>
      </c>
      <c r="N57" s="11" t="s">
        <v>33</v>
      </c>
      <c r="O57" s="12" t="s">
        <v>34</v>
      </c>
      <c r="P57" s="12" t="str">
        <f t="shared" si="8"/>
        <v>027-19</v>
      </c>
      <c r="Q57" s="12" t="str">
        <f t="shared" si="9"/>
        <v>mpmg_nota_fiscal_1171-2023_unid_1091_contrato_027-19</v>
      </c>
      <c r="R57" s="12" t="s">
        <v>412</v>
      </c>
      <c r="S57" s="12" t="s">
        <v>35</v>
      </c>
      <c r="T57" s="12" t="s">
        <v>293</v>
      </c>
      <c r="U57" s="12" t="str">
        <f t="shared" si="10"/>
        <v>mpmg_nota_fiscal_1171-2023_unid_1091_contrato_027-19</v>
      </c>
      <c r="V57" s="12" t="s">
        <v>36</v>
      </c>
      <c r="W57" s="12" t="str">
        <f t="shared" si="11"/>
        <v>https://transparencia.mpmg.mp.br/download/notas_fiscais/prestacao_de_servicos/2023/09/mpmg_nota_fiscal_1171-2023_unid_1091_contrato_027-19.pdf</v>
      </c>
      <c r="X57" s="11">
        <v>1171</v>
      </c>
      <c r="Y57" s="18" t="s">
        <v>810</v>
      </c>
    </row>
    <row r="58" spans="2:25" x14ac:dyDescent="0.2">
      <c r="B58" s="12" t="s">
        <v>290</v>
      </c>
      <c r="C58" s="13" t="s">
        <v>413</v>
      </c>
      <c r="D58" s="14" t="s">
        <v>414</v>
      </c>
      <c r="E58" s="11" t="s">
        <v>415</v>
      </c>
      <c r="F58" s="11" t="s">
        <v>416</v>
      </c>
      <c r="G58" s="16">
        <v>385</v>
      </c>
      <c r="H58" s="15">
        <f t="shared" si="6"/>
        <v>45190</v>
      </c>
      <c r="I58" s="15">
        <v>45194</v>
      </c>
      <c r="J58" s="16" t="s">
        <v>417</v>
      </c>
      <c r="K58" s="17">
        <v>150193.32999999999</v>
      </c>
      <c r="L58" s="12" t="s">
        <v>32</v>
      </c>
      <c r="M58" s="11">
        <f t="shared" si="7"/>
        <v>385</v>
      </c>
      <c r="N58" s="11" t="s">
        <v>33</v>
      </c>
      <c r="O58" s="12" t="s">
        <v>34</v>
      </c>
      <c r="P58" s="12" t="str">
        <f t="shared" si="8"/>
        <v>074-21</v>
      </c>
      <c r="Q58" s="12" t="str">
        <f t="shared" si="9"/>
        <v>mpmg_nota_fiscal_385-2023_unid_1091_contrato_074-21</v>
      </c>
      <c r="R58" s="12" t="s">
        <v>418</v>
      </c>
      <c r="S58" s="12" t="s">
        <v>35</v>
      </c>
      <c r="T58" s="12" t="s">
        <v>293</v>
      </c>
      <c r="U58" s="12" t="str">
        <f t="shared" si="10"/>
        <v>mpmg_nota_fiscal_385-2023_unid_1091_contrato_074-21</v>
      </c>
      <c r="V58" s="12" t="s">
        <v>36</v>
      </c>
      <c r="W58" s="12" t="str">
        <f t="shared" si="11"/>
        <v>https://transparencia.mpmg.mp.br/download/notas_fiscais/prestacao_de_servicos/2023/09/mpmg_nota_fiscal_385-2023_unid_1091_contrato_074-21.pdf</v>
      </c>
      <c r="X58" s="11">
        <v>385</v>
      </c>
      <c r="Y58" s="18" t="s">
        <v>811</v>
      </c>
    </row>
    <row r="59" spans="2:25" x14ac:dyDescent="0.2">
      <c r="B59" s="12" t="s">
        <v>290</v>
      </c>
      <c r="C59" s="13" t="s">
        <v>438</v>
      </c>
      <c r="D59" s="14" t="s">
        <v>164</v>
      </c>
      <c r="E59" s="11" t="s">
        <v>165</v>
      </c>
      <c r="F59" s="11" t="s">
        <v>166</v>
      </c>
      <c r="G59" s="16">
        <v>93</v>
      </c>
      <c r="H59" s="15">
        <f t="shared" si="6"/>
        <v>45190</v>
      </c>
      <c r="I59" s="15">
        <v>45194</v>
      </c>
      <c r="J59" s="16" t="s">
        <v>167</v>
      </c>
      <c r="K59" s="17">
        <v>4571.47</v>
      </c>
      <c r="L59" s="12" t="s">
        <v>32</v>
      </c>
      <c r="M59" s="11">
        <f t="shared" si="7"/>
        <v>93</v>
      </c>
      <c r="N59" s="11" t="s">
        <v>33</v>
      </c>
      <c r="O59" s="12" t="s">
        <v>34</v>
      </c>
      <c r="P59" s="12" t="str">
        <f t="shared" si="8"/>
        <v>179-19</v>
      </c>
      <c r="Q59" s="12" t="str">
        <f t="shared" si="9"/>
        <v>mpmg_nota_fiscal_93-2023_unid_1091_contrato_179-19</v>
      </c>
      <c r="R59" s="12" t="s">
        <v>439</v>
      </c>
      <c r="S59" s="12" t="s">
        <v>35</v>
      </c>
      <c r="T59" s="12" t="s">
        <v>293</v>
      </c>
      <c r="U59" s="12" t="str">
        <f t="shared" si="10"/>
        <v>mpmg_nota_fiscal_93-2023_unid_1091_contrato_179-19</v>
      </c>
      <c r="V59" s="12" t="s">
        <v>36</v>
      </c>
      <c r="W59" s="12" t="str">
        <f t="shared" si="11"/>
        <v>https://transparencia.mpmg.mp.br/download/notas_fiscais/prestacao_de_servicos/2023/09/mpmg_nota_fiscal_93-2023_unid_1091_contrato_179-19.pdf</v>
      </c>
      <c r="X59" s="11">
        <v>93</v>
      </c>
      <c r="Y59" s="18" t="s">
        <v>812</v>
      </c>
    </row>
    <row r="60" spans="2:25" x14ac:dyDescent="0.2">
      <c r="B60" s="12" t="s">
        <v>290</v>
      </c>
      <c r="C60" s="13" t="s">
        <v>485</v>
      </c>
      <c r="D60" s="14" t="s">
        <v>236</v>
      </c>
      <c r="E60" s="11" t="s">
        <v>237</v>
      </c>
      <c r="F60" s="11" t="s">
        <v>486</v>
      </c>
      <c r="G60" s="16">
        <v>127445</v>
      </c>
      <c r="H60" s="15">
        <f t="shared" si="6"/>
        <v>45190</v>
      </c>
      <c r="I60" s="15">
        <v>45194</v>
      </c>
      <c r="J60" s="16" t="s">
        <v>487</v>
      </c>
      <c r="K60" s="17">
        <v>790</v>
      </c>
      <c r="L60" s="12" t="s">
        <v>32</v>
      </c>
      <c r="M60" s="11">
        <f t="shared" si="7"/>
        <v>127445</v>
      </c>
      <c r="N60" s="11" t="s">
        <v>33</v>
      </c>
      <c r="O60" s="12" t="s">
        <v>34</v>
      </c>
      <c r="P60" s="12" t="str">
        <f t="shared" si="8"/>
        <v>154-20</v>
      </c>
      <c r="Q60" s="12" t="str">
        <f t="shared" si="9"/>
        <v>mpmg_nota_fiscal_127445-2023_unid_1091_contrato_154-20</v>
      </c>
      <c r="R60" s="12" t="s">
        <v>488</v>
      </c>
      <c r="S60" s="12" t="s">
        <v>35</v>
      </c>
      <c r="T60" s="12" t="s">
        <v>293</v>
      </c>
      <c r="U60" s="12" t="str">
        <f t="shared" si="10"/>
        <v>mpmg_nota_fiscal_127445-2023_unid_1091_contrato_154-20</v>
      </c>
      <c r="V60" s="12" t="s">
        <v>36</v>
      </c>
      <c r="W60" s="12" t="str">
        <f t="shared" si="11"/>
        <v>https://transparencia.mpmg.mp.br/download/notas_fiscais/prestacao_de_servicos/2023/09/mpmg_nota_fiscal_127445-2023_unid_1091_contrato_154-20.pdf</v>
      </c>
      <c r="X60" s="11">
        <v>127445</v>
      </c>
      <c r="Y60" s="18" t="s">
        <v>813</v>
      </c>
    </row>
    <row r="61" spans="2:25" x14ac:dyDescent="0.2">
      <c r="B61" s="12" t="s">
        <v>290</v>
      </c>
      <c r="C61" s="13" t="s">
        <v>500</v>
      </c>
      <c r="D61" s="14" t="s">
        <v>117</v>
      </c>
      <c r="E61" s="11" t="s">
        <v>118</v>
      </c>
      <c r="F61" s="11" t="s">
        <v>119</v>
      </c>
      <c r="G61" s="16">
        <v>191</v>
      </c>
      <c r="H61" s="15">
        <f t="shared" si="6"/>
        <v>45190</v>
      </c>
      <c r="I61" s="15">
        <v>45194</v>
      </c>
      <c r="J61" s="16" t="s">
        <v>120</v>
      </c>
      <c r="K61" s="17">
        <v>2605</v>
      </c>
      <c r="L61" s="12" t="s">
        <v>32</v>
      </c>
      <c r="M61" s="11">
        <f t="shared" si="7"/>
        <v>191</v>
      </c>
      <c r="N61" s="11" t="s">
        <v>33</v>
      </c>
      <c r="O61" s="12" t="s">
        <v>34</v>
      </c>
      <c r="P61" s="12" t="str">
        <f t="shared" si="8"/>
        <v>146-22</v>
      </c>
      <c r="Q61" s="12" t="str">
        <f t="shared" si="9"/>
        <v>mpmg_nota_fiscal_191-2023_unid_1091_contrato_146-22</v>
      </c>
      <c r="R61" s="12" t="s">
        <v>501</v>
      </c>
      <c r="S61" s="12" t="s">
        <v>35</v>
      </c>
      <c r="T61" s="12" t="s">
        <v>293</v>
      </c>
      <c r="U61" s="12" t="str">
        <f t="shared" si="10"/>
        <v>mpmg_nota_fiscal_191-2023_unid_1091_contrato_146-22</v>
      </c>
      <c r="V61" s="12" t="s">
        <v>36</v>
      </c>
      <c r="W61" s="12" t="str">
        <f t="shared" si="11"/>
        <v>https://transparencia.mpmg.mp.br/download/notas_fiscais/prestacao_de_servicos/2023/09/mpmg_nota_fiscal_191-2023_unid_1091_contrato_146-22.pdf</v>
      </c>
      <c r="X61" s="11">
        <v>191</v>
      </c>
      <c r="Y61" s="18" t="s">
        <v>814</v>
      </c>
    </row>
    <row r="62" spans="2:25" x14ac:dyDescent="0.2">
      <c r="B62" s="12" t="s">
        <v>290</v>
      </c>
      <c r="C62" s="13" t="s">
        <v>502</v>
      </c>
      <c r="D62" s="14" t="s">
        <v>503</v>
      </c>
      <c r="E62" s="11" t="s">
        <v>504</v>
      </c>
      <c r="F62" s="11" t="s">
        <v>505</v>
      </c>
      <c r="G62" s="16">
        <v>14692</v>
      </c>
      <c r="H62" s="15">
        <f t="shared" si="6"/>
        <v>45190</v>
      </c>
      <c r="I62" s="15">
        <v>45194</v>
      </c>
      <c r="J62" s="16" t="s">
        <v>506</v>
      </c>
      <c r="K62" s="17">
        <v>58147.02</v>
      </c>
      <c r="L62" s="12" t="s">
        <v>32</v>
      </c>
      <c r="M62" s="11">
        <f t="shared" si="7"/>
        <v>14692</v>
      </c>
      <c r="N62" s="11" t="s">
        <v>33</v>
      </c>
      <c r="O62" s="12" t="s">
        <v>34</v>
      </c>
      <c r="P62" s="12" t="str">
        <f t="shared" si="8"/>
        <v>210-20</v>
      </c>
      <c r="Q62" s="12" t="str">
        <f t="shared" si="9"/>
        <v>mpmg_nota_fiscal_14692-2023_unid_1091_contrato_210-20</v>
      </c>
      <c r="R62" s="12" t="s">
        <v>507</v>
      </c>
      <c r="S62" s="12" t="s">
        <v>35</v>
      </c>
      <c r="T62" s="12" t="s">
        <v>293</v>
      </c>
      <c r="U62" s="12" t="str">
        <f t="shared" si="10"/>
        <v>mpmg_nota_fiscal_14692-2023_unid_1091_contrato_210-20</v>
      </c>
      <c r="V62" s="12" t="s">
        <v>36</v>
      </c>
      <c r="W62" s="12" t="str">
        <f t="shared" si="11"/>
        <v>https://transparencia.mpmg.mp.br/download/notas_fiscais/prestacao_de_servicos/2023/09/mpmg_nota_fiscal_14692-2023_unid_1091_contrato_210-20.pdf</v>
      </c>
      <c r="X62" s="11">
        <v>14692</v>
      </c>
      <c r="Y62" s="18" t="s">
        <v>815</v>
      </c>
    </row>
    <row r="63" spans="2:25" x14ac:dyDescent="0.2">
      <c r="B63" s="12" t="s">
        <v>290</v>
      </c>
      <c r="C63" s="13" t="s">
        <v>508</v>
      </c>
      <c r="D63" s="14" t="s">
        <v>202</v>
      </c>
      <c r="E63" s="11" t="s">
        <v>203</v>
      </c>
      <c r="F63" s="11" t="s">
        <v>204</v>
      </c>
      <c r="G63" s="16">
        <v>224</v>
      </c>
      <c r="H63" s="15">
        <f t="shared" si="6"/>
        <v>45190</v>
      </c>
      <c r="I63" s="15">
        <v>45194</v>
      </c>
      <c r="J63" s="16" t="s">
        <v>205</v>
      </c>
      <c r="K63" s="17">
        <v>72357.119999999995</v>
      </c>
      <c r="L63" s="12" t="s">
        <v>32</v>
      </c>
      <c r="M63" s="11">
        <f t="shared" si="7"/>
        <v>224</v>
      </c>
      <c r="N63" s="11" t="s">
        <v>33</v>
      </c>
      <c r="O63" s="12" t="s">
        <v>34</v>
      </c>
      <c r="P63" s="12" t="str">
        <f t="shared" si="8"/>
        <v>196-19</v>
      </c>
      <c r="Q63" s="12" t="str">
        <f t="shared" si="9"/>
        <v>mpmg_nota_fiscal_224-2023_unid_1091_contrato_196-19</v>
      </c>
      <c r="R63" s="12" t="s">
        <v>509</v>
      </c>
      <c r="S63" s="12" t="s">
        <v>35</v>
      </c>
      <c r="T63" s="12" t="s">
        <v>293</v>
      </c>
      <c r="U63" s="12" t="str">
        <f t="shared" si="10"/>
        <v>mpmg_nota_fiscal_224-2023_unid_1091_contrato_196-19</v>
      </c>
      <c r="V63" s="12" t="s">
        <v>36</v>
      </c>
      <c r="W63" s="12" t="str">
        <f t="shared" si="11"/>
        <v>https://transparencia.mpmg.mp.br/download/notas_fiscais/prestacao_de_servicos/2023/09/mpmg_nota_fiscal_224-2023_unid_1091_contrato_196-19.pdf</v>
      </c>
      <c r="X63" s="11">
        <v>224</v>
      </c>
      <c r="Y63" s="18" t="s">
        <v>816</v>
      </c>
    </row>
    <row r="64" spans="2:25" x14ac:dyDescent="0.2">
      <c r="B64" s="12" t="s">
        <v>290</v>
      </c>
      <c r="C64" s="13" t="s">
        <v>515</v>
      </c>
      <c r="D64" s="14" t="s">
        <v>127</v>
      </c>
      <c r="E64" s="11" t="s">
        <v>128</v>
      </c>
      <c r="F64" s="11" t="s">
        <v>129</v>
      </c>
      <c r="G64" s="16">
        <v>140</v>
      </c>
      <c r="H64" s="15">
        <f t="shared" si="6"/>
        <v>45190</v>
      </c>
      <c r="I64" s="15">
        <v>45194</v>
      </c>
      <c r="J64" s="16" t="s">
        <v>192</v>
      </c>
      <c r="K64" s="17">
        <v>488.53</v>
      </c>
      <c r="L64" s="12" t="s">
        <v>32</v>
      </c>
      <c r="M64" s="11">
        <f t="shared" si="7"/>
        <v>140</v>
      </c>
      <c r="N64" s="11" t="s">
        <v>33</v>
      </c>
      <c r="O64" s="12" t="s">
        <v>34</v>
      </c>
      <c r="P64" s="12" t="str">
        <f t="shared" si="8"/>
        <v>PC185-22</v>
      </c>
      <c r="Q64" s="12" t="str">
        <f t="shared" si="9"/>
        <v>mpmg_nota_fiscal_140-2023_unid_1091_contrato_PC185-22</v>
      </c>
      <c r="R64" s="12" t="s">
        <v>516</v>
      </c>
      <c r="S64" s="12" t="s">
        <v>35</v>
      </c>
      <c r="T64" s="12" t="s">
        <v>293</v>
      </c>
      <c r="U64" s="12" t="str">
        <f t="shared" si="10"/>
        <v>mpmg_nota_fiscal_140-2023_unid_1091_contrato_PC185-22</v>
      </c>
      <c r="V64" s="12" t="s">
        <v>36</v>
      </c>
      <c r="W64" s="12" t="str">
        <f t="shared" si="11"/>
        <v>https://transparencia.mpmg.mp.br/download/notas_fiscais/prestacao_de_servicos/2023/09/mpmg_nota_fiscal_140-2023_unid_1091_contrato_PC185-22.pdf</v>
      </c>
      <c r="X64" s="11">
        <v>140</v>
      </c>
      <c r="Y64" s="18" t="s">
        <v>817</v>
      </c>
    </row>
    <row r="65" spans="2:25" x14ac:dyDescent="0.2">
      <c r="B65" s="12" t="s">
        <v>290</v>
      </c>
      <c r="C65" s="13" t="s">
        <v>520</v>
      </c>
      <c r="D65" s="14" t="s">
        <v>145</v>
      </c>
      <c r="E65" s="11" t="s">
        <v>146</v>
      </c>
      <c r="F65" s="11" t="s">
        <v>147</v>
      </c>
      <c r="G65" s="16">
        <v>114</v>
      </c>
      <c r="H65" s="15">
        <f t="shared" si="6"/>
        <v>45190</v>
      </c>
      <c r="I65" s="15">
        <v>45194</v>
      </c>
      <c r="J65" s="16" t="s">
        <v>148</v>
      </c>
      <c r="K65" s="17">
        <v>20934.53</v>
      </c>
      <c r="L65" s="12" t="s">
        <v>32</v>
      </c>
      <c r="M65" s="11">
        <f t="shared" si="7"/>
        <v>114</v>
      </c>
      <c r="N65" s="11" t="s">
        <v>33</v>
      </c>
      <c r="O65" s="12" t="s">
        <v>34</v>
      </c>
      <c r="P65" s="12" t="str">
        <f t="shared" si="8"/>
        <v>170-19</v>
      </c>
      <c r="Q65" s="12" t="str">
        <f t="shared" si="9"/>
        <v>mpmg_nota_fiscal_114-2023_unid_1091_contrato_170-19</v>
      </c>
      <c r="R65" s="12" t="s">
        <v>521</v>
      </c>
      <c r="S65" s="12" t="s">
        <v>35</v>
      </c>
      <c r="T65" s="12" t="s">
        <v>293</v>
      </c>
      <c r="U65" s="12" t="str">
        <f t="shared" si="10"/>
        <v>mpmg_nota_fiscal_114-2023_unid_1091_contrato_170-19</v>
      </c>
      <c r="V65" s="12" t="s">
        <v>36</v>
      </c>
      <c r="W65" s="12" t="str">
        <f t="shared" si="11"/>
        <v>https://transparencia.mpmg.mp.br/download/notas_fiscais/prestacao_de_servicos/2023/09/mpmg_nota_fiscal_114-2023_unid_1091_contrato_170-19.pdf</v>
      </c>
      <c r="X65" s="11">
        <v>114</v>
      </c>
      <c r="Y65" s="18" t="s">
        <v>818</v>
      </c>
    </row>
    <row r="66" spans="2:25" x14ac:dyDescent="0.2">
      <c r="B66" s="12" t="s">
        <v>290</v>
      </c>
      <c r="C66" s="13" t="s">
        <v>419</v>
      </c>
      <c r="D66" s="14" t="s">
        <v>420</v>
      </c>
      <c r="E66" s="11" t="s">
        <v>421</v>
      </c>
      <c r="F66" s="11" t="s">
        <v>756</v>
      </c>
      <c r="G66" s="16">
        <v>100000028</v>
      </c>
      <c r="H66" s="15">
        <f t="shared" si="6"/>
        <v>45191</v>
      </c>
      <c r="I66" s="15">
        <v>45195</v>
      </c>
      <c r="J66" s="16" t="s">
        <v>422</v>
      </c>
      <c r="K66" s="17">
        <v>7500</v>
      </c>
      <c r="L66" s="12" t="s">
        <v>32</v>
      </c>
      <c r="M66" s="11">
        <f t="shared" si="7"/>
        <v>100000028</v>
      </c>
      <c r="N66" s="11" t="s">
        <v>33</v>
      </c>
      <c r="O66" s="12" t="s">
        <v>34</v>
      </c>
      <c r="P66" s="12" t="str">
        <f t="shared" si="8"/>
        <v>PC194-23</v>
      </c>
      <c r="Q66" s="12" t="str">
        <f t="shared" si="9"/>
        <v>mpmg_nota_fiscal_100000028-2023_unid_1091_contrato_PC194-23</v>
      </c>
      <c r="R66" s="12" t="s">
        <v>423</v>
      </c>
      <c r="S66" s="12" t="s">
        <v>35</v>
      </c>
      <c r="T66" s="12" t="s">
        <v>293</v>
      </c>
      <c r="U66" s="12" t="str">
        <f t="shared" si="10"/>
        <v>mpmg_nota_fiscal_100000028-2023_unid_1091_contrato_PC194-23</v>
      </c>
      <c r="V66" s="12" t="s">
        <v>36</v>
      </c>
      <c r="W66" s="12" t="str">
        <f t="shared" si="11"/>
        <v>https://transparencia.mpmg.mp.br/download/notas_fiscais/prestacao_de_servicos/2023/09/mpmg_nota_fiscal_100000028-2023_unid_1091_contrato_PC194-23.pdf</v>
      </c>
      <c r="X66" s="11">
        <v>100000028</v>
      </c>
      <c r="Y66" s="18" t="s">
        <v>819</v>
      </c>
    </row>
    <row r="67" spans="2:25" x14ac:dyDescent="0.2">
      <c r="B67" s="12" t="s">
        <v>290</v>
      </c>
      <c r="C67" s="13" t="s">
        <v>430</v>
      </c>
      <c r="D67" s="14" t="s">
        <v>431</v>
      </c>
      <c r="E67" s="11" t="s">
        <v>221</v>
      </c>
      <c r="F67" s="11" t="s">
        <v>222</v>
      </c>
      <c r="G67" s="16">
        <v>1922</v>
      </c>
      <c r="H67" s="15">
        <f t="shared" si="6"/>
        <v>45191</v>
      </c>
      <c r="I67" s="15">
        <v>45195</v>
      </c>
      <c r="J67" s="16" t="s">
        <v>223</v>
      </c>
      <c r="K67" s="17">
        <v>850</v>
      </c>
      <c r="L67" s="12" t="s">
        <v>32</v>
      </c>
      <c r="M67" s="11">
        <f t="shared" si="7"/>
        <v>1922</v>
      </c>
      <c r="N67" s="11" t="s">
        <v>33</v>
      </c>
      <c r="O67" s="12" t="s">
        <v>34</v>
      </c>
      <c r="P67" s="12" t="str">
        <f t="shared" si="8"/>
        <v>109-21</v>
      </c>
      <c r="Q67" s="12" t="str">
        <f t="shared" si="9"/>
        <v>mpmg_nota_fiscal_1922-2023_unid_1091_contrato_109-21</v>
      </c>
      <c r="R67" s="12" t="s">
        <v>432</v>
      </c>
      <c r="S67" s="12" t="s">
        <v>35</v>
      </c>
      <c r="T67" s="12" t="s">
        <v>293</v>
      </c>
      <c r="U67" s="12" t="str">
        <f t="shared" si="10"/>
        <v>mpmg_nota_fiscal_1922-2023_unid_1091_contrato_109-21</v>
      </c>
      <c r="V67" s="12" t="s">
        <v>36</v>
      </c>
      <c r="W67" s="12" t="str">
        <f t="shared" si="11"/>
        <v>https://transparencia.mpmg.mp.br/download/notas_fiscais/prestacao_de_servicos/2023/09/mpmg_nota_fiscal_1922-2023_unid_1091_contrato_109-21.pdf</v>
      </c>
      <c r="X67" s="11">
        <v>1922</v>
      </c>
      <c r="Y67" s="18" t="s">
        <v>820</v>
      </c>
    </row>
    <row r="68" spans="2:25" x14ac:dyDescent="0.2">
      <c r="B68" s="12" t="s">
        <v>290</v>
      </c>
      <c r="C68" s="13" t="s">
        <v>433</v>
      </c>
      <c r="D68" s="14" t="s">
        <v>145</v>
      </c>
      <c r="E68" s="11" t="s">
        <v>146</v>
      </c>
      <c r="F68" s="11" t="s">
        <v>147</v>
      </c>
      <c r="G68" s="16">
        <v>113</v>
      </c>
      <c r="H68" s="15">
        <f t="shared" ref="H68:H99" si="12">WORKDAY(I68,-2)</f>
        <v>45191</v>
      </c>
      <c r="I68" s="15">
        <v>45195</v>
      </c>
      <c r="J68" s="16" t="s">
        <v>276</v>
      </c>
      <c r="K68" s="17">
        <v>10363.219999999999</v>
      </c>
      <c r="L68" s="12" t="s">
        <v>32</v>
      </c>
      <c r="M68" s="11">
        <f t="shared" ref="M68:M99" si="13">G68</f>
        <v>113</v>
      </c>
      <c r="N68" s="11" t="s">
        <v>33</v>
      </c>
      <c r="O68" s="12" t="s">
        <v>34</v>
      </c>
      <c r="P68" s="12" t="str">
        <f t="shared" ref="P68:P99" si="14">J68</f>
        <v>129-20</v>
      </c>
      <c r="Q68" s="12" t="str">
        <f t="shared" ref="Q68:Q99" si="15">CONCATENATE(L68,M68,N68,O68,P68,)</f>
        <v>mpmg_nota_fiscal_113-2023_unid_1091_contrato_129-20</v>
      </c>
      <c r="R68" s="12" t="s">
        <v>434</v>
      </c>
      <c r="S68" s="12" t="s">
        <v>35</v>
      </c>
      <c r="T68" s="12" t="s">
        <v>293</v>
      </c>
      <c r="U68" s="12" t="str">
        <f t="shared" ref="U68:U99" si="16">R68</f>
        <v>mpmg_nota_fiscal_113-2023_unid_1091_contrato_129-20</v>
      </c>
      <c r="V68" s="12" t="s">
        <v>36</v>
      </c>
      <c r="W68" s="12" t="str">
        <f t="shared" ref="W68:W99" si="17">CONCATENATE(S68,T68,U68,V68)</f>
        <v>https://transparencia.mpmg.mp.br/download/notas_fiscais/prestacao_de_servicos/2023/09/mpmg_nota_fiscal_113-2023_unid_1091_contrato_129-20.pdf</v>
      </c>
      <c r="X68" s="11">
        <v>113</v>
      </c>
      <c r="Y68" s="18" t="s">
        <v>821</v>
      </c>
    </row>
    <row r="69" spans="2:25" x14ac:dyDescent="0.2">
      <c r="B69" s="12" t="s">
        <v>290</v>
      </c>
      <c r="C69" s="13" t="s">
        <v>435</v>
      </c>
      <c r="D69" s="14" t="s">
        <v>189</v>
      </c>
      <c r="E69" s="11" t="s">
        <v>190</v>
      </c>
      <c r="F69" s="11" t="s">
        <v>170</v>
      </c>
      <c r="G69" s="16" t="s">
        <v>436</v>
      </c>
      <c r="H69" s="15">
        <f t="shared" si="12"/>
        <v>45191</v>
      </c>
      <c r="I69" s="15">
        <v>45195</v>
      </c>
      <c r="J69" s="16" t="s">
        <v>191</v>
      </c>
      <c r="K69" s="17">
        <v>260</v>
      </c>
      <c r="L69" s="12" t="s">
        <v>32</v>
      </c>
      <c r="M69" s="11" t="str">
        <f t="shared" si="13"/>
        <v>RPA66</v>
      </c>
      <c r="N69" s="11" t="s">
        <v>33</v>
      </c>
      <c r="O69" s="12" t="s">
        <v>34</v>
      </c>
      <c r="P69" s="12" t="str">
        <f t="shared" si="14"/>
        <v>064-23</v>
      </c>
      <c r="Q69" s="12" t="str">
        <f t="shared" si="15"/>
        <v>mpmg_nota_fiscal_RPA66-2023_unid_1091_contrato_064-23</v>
      </c>
      <c r="R69" s="12" t="s">
        <v>437</v>
      </c>
      <c r="S69" s="12" t="s">
        <v>35</v>
      </c>
      <c r="T69" s="12" t="s">
        <v>293</v>
      </c>
      <c r="U69" s="12" t="str">
        <f t="shared" si="16"/>
        <v>mpmg_nota_fiscal_RPA66-2023_unid_1091_contrato_064-23</v>
      </c>
      <c r="V69" s="12" t="s">
        <v>36</v>
      </c>
      <c r="W69" s="12" t="str">
        <f t="shared" si="17"/>
        <v>https://transparencia.mpmg.mp.br/download/notas_fiscais/prestacao_de_servicos/2023/09/mpmg_nota_fiscal_RPA66-2023_unid_1091_contrato_064-23.pdf</v>
      </c>
      <c r="X69" s="11" t="s">
        <v>436</v>
      </c>
      <c r="Y69" s="18" t="s">
        <v>822</v>
      </c>
    </row>
    <row r="70" spans="2:25" x14ac:dyDescent="0.2">
      <c r="B70" s="12" t="s">
        <v>290</v>
      </c>
      <c r="C70" s="13" t="s">
        <v>440</v>
      </c>
      <c r="D70" s="14" t="s">
        <v>137</v>
      </c>
      <c r="E70" s="11" t="s">
        <v>138</v>
      </c>
      <c r="F70" s="11" t="s">
        <v>139</v>
      </c>
      <c r="G70" s="16">
        <v>297</v>
      </c>
      <c r="H70" s="15">
        <f t="shared" si="12"/>
        <v>45191</v>
      </c>
      <c r="I70" s="15">
        <v>45195</v>
      </c>
      <c r="J70" s="16" t="s">
        <v>140</v>
      </c>
      <c r="K70" s="17">
        <v>229.33</v>
      </c>
      <c r="L70" s="12" t="s">
        <v>32</v>
      </c>
      <c r="M70" s="11">
        <f t="shared" si="13"/>
        <v>297</v>
      </c>
      <c r="N70" s="11" t="s">
        <v>33</v>
      </c>
      <c r="O70" s="12" t="s">
        <v>34</v>
      </c>
      <c r="P70" s="12" t="str">
        <f t="shared" si="14"/>
        <v>062-21</v>
      </c>
      <c r="Q70" s="12" t="str">
        <f t="shared" si="15"/>
        <v>mpmg_nota_fiscal_297-2023_unid_1091_contrato_062-21</v>
      </c>
      <c r="R70" s="12" t="s">
        <v>441</v>
      </c>
      <c r="S70" s="12" t="s">
        <v>35</v>
      </c>
      <c r="T70" s="12" t="s">
        <v>293</v>
      </c>
      <c r="U70" s="12" t="str">
        <f t="shared" si="16"/>
        <v>mpmg_nota_fiscal_297-2023_unid_1091_contrato_062-21</v>
      </c>
      <c r="V70" s="12" t="s">
        <v>36</v>
      </c>
      <c r="W70" s="12" t="str">
        <f t="shared" si="17"/>
        <v>https://transparencia.mpmg.mp.br/download/notas_fiscais/prestacao_de_servicos/2023/09/mpmg_nota_fiscal_297-2023_unid_1091_contrato_062-21.pdf</v>
      </c>
      <c r="X70" s="11">
        <v>297</v>
      </c>
      <c r="Y70" s="18" t="s">
        <v>823</v>
      </c>
    </row>
    <row r="71" spans="2:25" x14ac:dyDescent="0.2">
      <c r="B71" s="12" t="s">
        <v>290</v>
      </c>
      <c r="C71" s="13" t="s">
        <v>467</v>
      </c>
      <c r="D71" s="14" t="s">
        <v>172</v>
      </c>
      <c r="E71" s="11" t="s">
        <v>173</v>
      </c>
      <c r="F71" s="11" t="s">
        <v>174</v>
      </c>
      <c r="G71" s="16">
        <v>47</v>
      </c>
      <c r="H71" s="15">
        <f t="shared" si="12"/>
        <v>45191</v>
      </c>
      <c r="I71" s="15">
        <v>45195</v>
      </c>
      <c r="J71" s="16" t="s">
        <v>175</v>
      </c>
      <c r="K71" s="17">
        <v>17000</v>
      </c>
      <c r="L71" s="12" t="s">
        <v>32</v>
      </c>
      <c r="M71" s="11">
        <f t="shared" si="13"/>
        <v>47</v>
      </c>
      <c r="N71" s="11" t="s">
        <v>33</v>
      </c>
      <c r="O71" s="12" t="s">
        <v>34</v>
      </c>
      <c r="P71" s="12" t="str">
        <f t="shared" si="14"/>
        <v>184-20</v>
      </c>
      <c r="Q71" s="12" t="str">
        <f t="shared" si="15"/>
        <v>mpmg_nota_fiscal_47-2023_unid_1091_contrato_184-20</v>
      </c>
      <c r="R71" s="12" t="s">
        <v>468</v>
      </c>
      <c r="S71" s="12" t="s">
        <v>35</v>
      </c>
      <c r="T71" s="12" t="s">
        <v>293</v>
      </c>
      <c r="U71" s="12" t="str">
        <f t="shared" si="16"/>
        <v>mpmg_nota_fiscal_47-2023_unid_1091_contrato_184-20</v>
      </c>
      <c r="V71" s="12" t="s">
        <v>36</v>
      </c>
      <c r="W71" s="12" t="str">
        <f t="shared" si="17"/>
        <v>https://transparencia.mpmg.mp.br/download/notas_fiscais/prestacao_de_servicos/2023/09/mpmg_nota_fiscal_47-2023_unid_1091_contrato_184-20.pdf</v>
      </c>
      <c r="X71" s="11">
        <v>47</v>
      </c>
      <c r="Y71" s="18" t="s">
        <v>824</v>
      </c>
    </row>
    <row r="72" spans="2:25" x14ac:dyDescent="0.2">
      <c r="B72" s="12" t="s">
        <v>290</v>
      </c>
      <c r="C72" s="13" t="s">
        <v>473</v>
      </c>
      <c r="D72" s="14" t="s">
        <v>474</v>
      </c>
      <c r="E72" s="11" t="s">
        <v>475</v>
      </c>
      <c r="F72" s="11" t="s">
        <v>53</v>
      </c>
      <c r="G72" s="16">
        <v>454</v>
      </c>
      <c r="H72" s="15">
        <f t="shared" si="12"/>
        <v>45191</v>
      </c>
      <c r="I72" s="15">
        <v>45195</v>
      </c>
      <c r="J72" s="16" t="s">
        <v>476</v>
      </c>
      <c r="K72" s="17">
        <v>240</v>
      </c>
      <c r="L72" s="12" t="s">
        <v>32</v>
      </c>
      <c r="M72" s="11">
        <f t="shared" si="13"/>
        <v>454</v>
      </c>
      <c r="N72" s="11" t="s">
        <v>33</v>
      </c>
      <c r="O72" s="12" t="s">
        <v>34</v>
      </c>
      <c r="P72" s="12" t="str">
        <f t="shared" si="14"/>
        <v>028-21</v>
      </c>
      <c r="Q72" s="12" t="str">
        <f t="shared" si="15"/>
        <v>mpmg_nota_fiscal_454-2023_unid_1091_contrato_028-21</v>
      </c>
      <c r="R72" s="12" t="s">
        <v>477</v>
      </c>
      <c r="S72" s="12" t="s">
        <v>35</v>
      </c>
      <c r="T72" s="12" t="s">
        <v>293</v>
      </c>
      <c r="U72" s="12" t="str">
        <f t="shared" si="16"/>
        <v>mpmg_nota_fiscal_454-2023_unid_1091_contrato_028-21</v>
      </c>
      <c r="V72" s="12" t="s">
        <v>36</v>
      </c>
      <c r="W72" s="12" t="str">
        <f t="shared" si="17"/>
        <v>https://transparencia.mpmg.mp.br/download/notas_fiscais/prestacao_de_servicos/2023/09/mpmg_nota_fiscal_454-2023_unid_1091_contrato_028-21.pdf</v>
      </c>
      <c r="X72" s="11">
        <v>454</v>
      </c>
      <c r="Y72" s="18" t="s">
        <v>825</v>
      </c>
    </row>
    <row r="73" spans="2:25" x14ac:dyDescent="0.2">
      <c r="B73" s="12" t="s">
        <v>290</v>
      </c>
      <c r="C73" s="13" t="s">
        <v>489</v>
      </c>
      <c r="D73" s="14" t="s">
        <v>490</v>
      </c>
      <c r="E73" s="11" t="s">
        <v>491</v>
      </c>
      <c r="F73" s="11" t="s">
        <v>742</v>
      </c>
      <c r="G73" s="16">
        <v>40306</v>
      </c>
      <c r="H73" s="15">
        <f t="shared" si="12"/>
        <v>45191</v>
      </c>
      <c r="I73" s="15">
        <v>45195</v>
      </c>
      <c r="J73" s="16" t="s">
        <v>492</v>
      </c>
      <c r="K73" s="17">
        <v>31270.5</v>
      </c>
      <c r="L73" s="12" t="s">
        <v>32</v>
      </c>
      <c r="M73" s="11">
        <f t="shared" si="13"/>
        <v>40306</v>
      </c>
      <c r="N73" s="11" t="s">
        <v>33</v>
      </c>
      <c r="O73" s="12" t="s">
        <v>34</v>
      </c>
      <c r="P73" s="12" t="str">
        <f t="shared" si="14"/>
        <v>103-23</v>
      </c>
      <c r="Q73" s="12" t="str">
        <f t="shared" si="15"/>
        <v>mpmg_nota_fiscal_40306-2023_unid_1091_contrato_103-23</v>
      </c>
      <c r="R73" s="12" t="s">
        <v>493</v>
      </c>
      <c r="S73" s="12" t="s">
        <v>35</v>
      </c>
      <c r="T73" s="12" t="s">
        <v>293</v>
      </c>
      <c r="U73" s="12" t="str">
        <f t="shared" si="16"/>
        <v>mpmg_nota_fiscal_40306-2023_unid_1091_contrato_103-23</v>
      </c>
      <c r="V73" s="12" t="s">
        <v>36</v>
      </c>
      <c r="W73" s="12" t="str">
        <f t="shared" si="17"/>
        <v>https://transparencia.mpmg.mp.br/download/notas_fiscais/prestacao_de_servicos/2023/09/mpmg_nota_fiscal_40306-2023_unid_1091_contrato_103-23.pdf</v>
      </c>
      <c r="X73" s="11">
        <v>40306</v>
      </c>
      <c r="Y73" s="18" t="s">
        <v>826</v>
      </c>
    </row>
    <row r="74" spans="2:25" x14ac:dyDescent="0.2">
      <c r="B74" s="12" t="s">
        <v>290</v>
      </c>
      <c r="C74" s="13" t="s">
        <v>510</v>
      </c>
      <c r="D74" s="14" t="s">
        <v>511</v>
      </c>
      <c r="E74" s="11" t="s">
        <v>512</v>
      </c>
      <c r="F74" s="11" t="s">
        <v>753</v>
      </c>
      <c r="G74" s="16" t="s">
        <v>307</v>
      </c>
      <c r="H74" s="15">
        <f t="shared" si="12"/>
        <v>45191</v>
      </c>
      <c r="I74" s="15">
        <v>45195</v>
      </c>
      <c r="J74" s="16" t="s">
        <v>513</v>
      </c>
      <c r="K74" s="17">
        <v>2662.5</v>
      </c>
      <c r="L74" s="12" t="s">
        <v>32</v>
      </c>
      <c r="M74" s="11" t="str">
        <f t="shared" si="13"/>
        <v>RPASN</v>
      </c>
      <c r="N74" s="11" t="s">
        <v>33</v>
      </c>
      <c r="O74" s="12" t="s">
        <v>34</v>
      </c>
      <c r="P74" s="12" t="str">
        <f t="shared" si="14"/>
        <v>CT086-13</v>
      </c>
      <c r="Q74" s="12" t="str">
        <f t="shared" si="15"/>
        <v>mpmg_nota_fiscal_RPASN-2023_unid_1091_contrato_CT086-13</v>
      </c>
      <c r="R74" s="12" t="s">
        <v>514</v>
      </c>
      <c r="S74" s="12" t="s">
        <v>35</v>
      </c>
      <c r="T74" s="12" t="s">
        <v>293</v>
      </c>
      <c r="U74" s="12" t="str">
        <f t="shared" si="16"/>
        <v>mpmg_nota_fiscal_RPASN-2023_unid_1091_contrato_CT086-13</v>
      </c>
      <c r="V74" s="12" t="s">
        <v>36</v>
      </c>
      <c r="W74" s="12" t="str">
        <f t="shared" si="17"/>
        <v>https://transparencia.mpmg.mp.br/download/notas_fiscais/prestacao_de_servicos/2023/09/mpmg_nota_fiscal_RPASN-2023_unid_1091_contrato_CT086-13.pdf</v>
      </c>
      <c r="X74" s="11" t="s">
        <v>307</v>
      </c>
      <c r="Y74" s="18" t="s">
        <v>827</v>
      </c>
    </row>
    <row r="75" spans="2:25" ht="15.75" customHeight="1" x14ac:dyDescent="0.2">
      <c r="B75" s="12" t="s">
        <v>290</v>
      </c>
      <c r="C75" s="13" t="s">
        <v>556</v>
      </c>
      <c r="D75" s="14" t="s">
        <v>220</v>
      </c>
      <c r="E75" s="11" t="s">
        <v>221</v>
      </c>
      <c r="F75" s="11" t="s">
        <v>156</v>
      </c>
      <c r="G75" s="16">
        <v>1863</v>
      </c>
      <c r="H75" s="15">
        <f t="shared" si="12"/>
        <v>45191</v>
      </c>
      <c r="I75" s="15">
        <v>45195</v>
      </c>
      <c r="J75" s="16" t="s">
        <v>557</v>
      </c>
      <c r="K75" s="17">
        <v>1400</v>
      </c>
      <c r="L75" s="12" t="s">
        <v>32</v>
      </c>
      <c r="M75" s="11">
        <f t="shared" si="13"/>
        <v>1863</v>
      </c>
      <c r="N75" s="11" t="s">
        <v>33</v>
      </c>
      <c r="O75" s="12" t="s">
        <v>34</v>
      </c>
      <c r="P75" s="12" t="str">
        <f t="shared" si="14"/>
        <v>161-21</v>
      </c>
      <c r="Q75" s="12" t="str">
        <f t="shared" si="15"/>
        <v>mpmg_nota_fiscal_1863-2023_unid_1091_contrato_161-21</v>
      </c>
      <c r="R75" s="12" t="s">
        <v>558</v>
      </c>
      <c r="S75" s="12" t="s">
        <v>35</v>
      </c>
      <c r="T75" s="12" t="s">
        <v>293</v>
      </c>
      <c r="U75" s="12" t="str">
        <f t="shared" si="16"/>
        <v>mpmg_nota_fiscal_1863-2023_unid_1091_contrato_161-21</v>
      </c>
      <c r="V75" s="12" t="s">
        <v>36</v>
      </c>
      <c r="W75" s="12" t="str">
        <f t="shared" si="17"/>
        <v>https://transparencia.mpmg.mp.br/download/notas_fiscais/prestacao_de_servicos/2023/09/mpmg_nota_fiscal_1863-2023_unid_1091_contrato_161-21.pdf</v>
      </c>
      <c r="X75" s="11">
        <v>1863</v>
      </c>
      <c r="Y75" s="18" t="s">
        <v>828</v>
      </c>
    </row>
    <row r="76" spans="2:25" x14ac:dyDescent="0.2">
      <c r="B76" s="12" t="s">
        <v>290</v>
      </c>
      <c r="C76" s="13" t="s">
        <v>559</v>
      </c>
      <c r="D76" s="14" t="s">
        <v>560</v>
      </c>
      <c r="E76" s="11" t="s">
        <v>561</v>
      </c>
      <c r="F76" s="11" t="s">
        <v>562</v>
      </c>
      <c r="G76" s="16">
        <v>588</v>
      </c>
      <c r="H76" s="15">
        <f t="shared" si="12"/>
        <v>45191</v>
      </c>
      <c r="I76" s="15">
        <v>45195</v>
      </c>
      <c r="J76" s="16" t="s">
        <v>563</v>
      </c>
      <c r="K76" s="17">
        <v>3660.3</v>
      </c>
      <c r="L76" s="12" t="s">
        <v>32</v>
      </c>
      <c r="M76" s="11">
        <f t="shared" si="13"/>
        <v>588</v>
      </c>
      <c r="N76" s="11" t="s">
        <v>33</v>
      </c>
      <c r="O76" s="12" t="s">
        <v>34</v>
      </c>
      <c r="P76" s="12" t="str">
        <f t="shared" si="14"/>
        <v>042-21</v>
      </c>
      <c r="Q76" s="12" t="str">
        <f t="shared" si="15"/>
        <v>mpmg_nota_fiscal_588-2023_unid_1091_contrato_042-21</v>
      </c>
      <c r="R76" s="12" t="s">
        <v>564</v>
      </c>
      <c r="S76" s="12" t="s">
        <v>35</v>
      </c>
      <c r="T76" s="12" t="s">
        <v>293</v>
      </c>
      <c r="U76" s="12" t="str">
        <f t="shared" si="16"/>
        <v>mpmg_nota_fiscal_588-2023_unid_1091_contrato_042-21</v>
      </c>
      <c r="V76" s="12" t="s">
        <v>36</v>
      </c>
      <c r="W76" s="12" t="str">
        <f t="shared" si="17"/>
        <v>https://transparencia.mpmg.mp.br/download/notas_fiscais/prestacao_de_servicos/2023/09/mpmg_nota_fiscal_588-2023_unid_1091_contrato_042-21.pdf</v>
      </c>
      <c r="X76" s="11">
        <v>588</v>
      </c>
      <c r="Y76" s="18" t="s">
        <v>829</v>
      </c>
    </row>
    <row r="77" spans="2:25" x14ac:dyDescent="0.2">
      <c r="B77" s="12" t="s">
        <v>290</v>
      </c>
      <c r="C77" s="13" t="s">
        <v>459</v>
      </c>
      <c r="D77" s="14" t="s">
        <v>141</v>
      </c>
      <c r="E77" s="11" t="s">
        <v>142</v>
      </c>
      <c r="F77" s="11" t="s">
        <v>143</v>
      </c>
      <c r="G77" s="16" t="s">
        <v>326</v>
      </c>
      <c r="H77" s="15">
        <f t="shared" si="12"/>
        <v>45194</v>
      </c>
      <c r="I77" s="15">
        <v>45196</v>
      </c>
      <c r="J77" s="16" t="s">
        <v>144</v>
      </c>
      <c r="K77" s="17">
        <v>330</v>
      </c>
      <c r="L77" s="12" t="s">
        <v>32</v>
      </c>
      <c r="M77" s="11" t="str">
        <f t="shared" si="13"/>
        <v>RPA05</v>
      </c>
      <c r="N77" s="11" t="s">
        <v>33</v>
      </c>
      <c r="O77" s="12" t="s">
        <v>34</v>
      </c>
      <c r="P77" s="12" t="str">
        <f t="shared" si="14"/>
        <v>021-23</v>
      </c>
      <c r="Q77" s="12" t="str">
        <f t="shared" si="15"/>
        <v>mpmg_nota_fiscal_RPA05-2023_unid_1091_contrato_021-23</v>
      </c>
      <c r="R77" s="12" t="s">
        <v>460</v>
      </c>
      <c r="S77" s="12" t="s">
        <v>35</v>
      </c>
      <c r="T77" s="12" t="s">
        <v>293</v>
      </c>
      <c r="U77" s="12" t="str">
        <f t="shared" si="16"/>
        <v>mpmg_nota_fiscal_RPA05-2023_unid_1091_contrato_021-23</v>
      </c>
      <c r="V77" s="12" t="s">
        <v>36</v>
      </c>
      <c r="W77" s="12" t="str">
        <f t="shared" si="17"/>
        <v>https://transparencia.mpmg.mp.br/download/notas_fiscais/prestacao_de_servicos/2023/09/mpmg_nota_fiscal_RPA05-2023_unid_1091_contrato_021-23.pdf</v>
      </c>
      <c r="X77" s="11" t="s">
        <v>326</v>
      </c>
      <c r="Y77" s="18" t="s">
        <v>830</v>
      </c>
    </row>
    <row r="78" spans="2:25" x14ac:dyDescent="0.2">
      <c r="B78" s="12" t="s">
        <v>290</v>
      </c>
      <c r="C78" s="13" t="s">
        <v>478</v>
      </c>
      <c r="D78" s="14" t="s">
        <v>479</v>
      </c>
      <c r="E78" s="11" t="s">
        <v>480</v>
      </c>
      <c r="F78" s="11" t="s">
        <v>749</v>
      </c>
      <c r="G78" s="16">
        <v>162</v>
      </c>
      <c r="H78" s="15">
        <f t="shared" si="12"/>
        <v>45194</v>
      </c>
      <c r="I78" s="15">
        <v>45196</v>
      </c>
      <c r="J78" s="16" t="s">
        <v>481</v>
      </c>
      <c r="K78" s="17">
        <v>6500</v>
      </c>
      <c r="L78" s="12" t="s">
        <v>32</v>
      </c>
      <c r="M78" s="11">
        <f t="shared" si="13"/>
        <v>162</v>
      </c>
      <c r="N78" s="11" t="s">
        <v>33</v>
      </c>
      <c r="O78" s="12" t="s">
        <v>34</v>
      </c>
      <c r="P78" s="12" t="str">
        <f t="shared" si="14"/>
        <v>PC214-23</v>
      </c>
      <c r="Q78" s="12" t="str">
        <f t="shared" si="15"/>
        <v>mpmg_nota_fiscal_162-2023_unid_1091_contrato_PC214-23</v>
      </c>
      <c r="R78" s="12" t="s">
        <v>482</v>
      </c>
      <c r="S78" s="12" t="s">
        <v>35</v>
      </c>
      <c r="T78" s="12" t="s">
        <v>293</v>
      </c>
      <c r="U78" s="12" t="str">
        <f t="shared" si="16"/>
        <v>mpmg_nota_fiscal_162-2023_unid_1091_contrato_PC214-23</v>
      </c>
      <c r="V78" s="12" t="s">
        <v>36</v>
      </c>
      <c r="W78" s="12" t="str">
        <f t="shared" si="17"/>
        <v>https://transparencia.mpmg.mp.br/download/notas_fiscais/prestacao_de_servicos/2023/09/mpmg_nota_fiscal_162-2023_unid_1091_contrato_PC214-23.pdf</v>
      </c>
      <c r="X78" s="11">
        <v>162</v>
      </c>
      <c r="Y78" s="18" t="s">
        <v>831</v>
      </c>
    </row>
    <row r="79" spans="2:25" x14ac:dyDescent="0.2">
      <c r="B79" s="12" t="s">
        <v>290</v>
      </c>
      <c r="C79" s="13" t="s">
        <v>522</v>
      </c>
      <c r="D79" s="14" t="s">
        <v>109</v>
      </c>
      <c r="E79" s="11" t="s">
        <v>110</v>
      </c>
      <c r="F79" s="11" t="s">
        <v>111</v>
      </c>
      <c r="G79" s="16">
        <v>45886</v>
      </c>
      <c r="H79" s="15">
        <f t="shared" si="12"/>
        <v>45194</v>
      </c>
      <c r="I79" s="15">
        <v>45196</v>
      </c>
      <c r="J79" s="16" t="s">
        <v>112</v>
      </c>
      <c r="K79" s="17">
        <v>17061.259999999998</v>
      </c>
      <c r="L79" s="12" t="s">
        <v>32</v>
      </c>
      <c r="M79" s="11">
        <f t="shared" si="13"/>
        <v>45886</v>
      </c>
      <c r="N79" s="11" t="s">
        <v>33</v>
      </c>
      <c r="O79" s="12" t="s">
        <v>34</v>
      </c>
      <c r="P79" s="12" t="str">
        <f t="shared" si="14"/>
        <v>009-23</v>
      </c>
      <c r="Q79" s="12" t="str">
        <f t="shared" si="15"/>
        <v>mpmg_nota_fiscal_45886-2023_unid_1091_contrato_009-23</v>
      </c>
      <c r="R79" s="12" t="s">
        <v>523</v>
      </c>
      <c r="S79" s="12" t="s">
        <v>35</v>
      </c>
      <c r="T79" s="12" t="s">
        <v>293</v>
      </c>
      <c r="U79" s="12" t="str">
        <f t="shared" si="16"/>
        <v>mpmg_nota_fiscal_45886-2023_unid_1091_contrato_009-23</v>
      </c>
      <c r="V79" s="12" t="s">
        <v>36</v>
      </c>
      <c r="W79" s="12" t="str">
        <f t="shared" si="17"/>
        <v>https://transparencia.mpmg.mp.br/download/notas_fiscais/prestacao_de_servicos/2023/09/mpmg_nota_fiscal_45886-2023_unid_1091_contrato_009-23.pdf</v>
      </c>
      <c r="X79" s="11">
        <v>45886</v>
      </c>
      <c r="Y79" s="18" t="s">
        <v>832</v>
      </c>
    </row>
    <row r="80" spans="2:25" x14ac:dyDescent="0.2">
      <c r="B80" s="12" t="s">
        <v>290</v>
      </c>
      <c r="C80" s="13" t="s">
        <v>571</v>
      </c>
      <c r="D80" s="14" t="s">
        <v>176</v>
      </c>
      <c r="E80" s="11" t="s">
        <v>177</v>
      </c>
      <c r="F80" s="11" t="s">
        <v>178</v>
      </c>
      <c r="G80" s="16">
        <v>28</v>
      </c>
      <c r="H80" s="15">
        <f t="shared" si="12"/>
        <v>45194</v>
      </c>
      <c r="I80" s="15">
        <v>45196</v>
      </c>
      <c r="J80" s="16" t="s">
        <v>179</v>
      </c>
      <c r="K80" s="17">
        <v>630</v>
      </c>
      <c r="L80" s="12" t="s">
        <v>32</v>
      </c>
      <c r="M80" s="11">
        <f t="shared" si="13"/>
        <v>28</v>
      </c>
      <c r="N80" s="11" t="s">
        <v>33</v>
      </c>
      <c r="O80" s="12" t="s">
        <v>34</v>
      </c>
      <c r="P80" s="12" t="str">
        <f t="shared" si="14"/>
        <v>041-23</v>
      </c>
      <c r="Q80" s="12" t="str">
        <f t="shared" si="15"/>
        <v>mpmg_nota_fiscal_28-2023_unid_1091_contrato_041-23</v>
      </c>
      <c r="R80" s="12" t="s">
        <v>572</v>
      </c>
      <c r="S80" s="12" t="s">
        <v>35</v>
      </c>
      <c r="T80" s="12" t="s">
        <v>293</v>
      </c>
      <c r="U80" s="12" t="str">
        <f t="shared" si="16"/>
        <v>mpmg_nota_fiscal_28-2023_unid_1091_contrato_041-23</v>
      </c>
      <c r="V80" s="12" t="s">
        <v>36</v>
      </c>
      <c r="W80" s="12" t="str">
        <f t="shared" si="17"/>
        <v>https://transparencia.mpmg.mp.br/download/notas_fiscais/prestacao_de_servicos/2023/09/mpmg_nota_fiscal_28-2023_unid_1091_contrato_041-23.pdf</v>
      </c>
      <c r="X80" s="11">
        <v>28</v>
      </c>
      <c r="Y80" s="18" t="s">
        <v>833</v>
      </c>
    </row>
    <row r="81" spans="2:25" x14ac:dyDescent="0.2">
      <c r="B81" s="12" t="s">
        <v>290</v>
      </c>
      <c r="C81" s="13" t="s">
        <v>590</v>
      </c>
      <c r="D81" s="14" t="s">
        <v>591</v>
      </c>
      <c r="E81" s="11" t="s">
        <v>592</v>
      </c>
      <c r="F81" s="11" t="s">
        <v>754</v>
      </c>
      <c r="G81" s="16">
        <v>12</v>
      </c>
      <c r="H81" s="15">
        <f t="shared" si="12"/>
        <v>45194</v>
      </c>
      <c r="I81" s="15">
        <v>45196</v>
      </c>
      <c r="J81" s="16" t="s">
        <v>593</v>
      </c>
      <c r="K81" s="17">
        <v>222150.96</v>
      </c>
      <c r="L81" s="12" t="s">
        <v>32</v>
      </c>
      <c r="M81" s="11">
        <f t="shared" si="13"/>
        <v>12</v>
      </c>
      <c r="N81" s="11" t="s">
        <v>33</v>
      </c>
      <c r="O81" s="12" t="s">
        <v>34</v>
      </c>
      <c r="P81" s="12" t="str">
        <f t="shared" si="14"/>
        <v>094-23</v>
      </c>
      <c r="Q81" s="12" t="str">
        <f t="shared" si="15"/>
        <v>mpmg_nota_fiscal_12-2023_unid_1091_contrato_094-23</v>
      </c>
      <c r="R81" s="12" t="s">
        <v>594</v>
      </c>
      <c r="S81" s="12" t="s">
        <v>35</v>
      </c>
      <c r="T81" s="12" t="s">
        <v>293</v>
      </c>
      <c r="U81" s="12" t="str">
        <f t="shared" si="16"/>
        <v>mpmg_nota_fiscal_12-2023_unid_1091_contrato_094-23</v>
      </c>
      <c r="V81" s="12" t="s">
        <v>36</v>
      </c>
      <c r="W81" s="12" t="str">
        <f t="shared" si="17"/>
        <v>https://transparencia.mpmg.mp.br/download/notas_fiscais/prestacao_de_servicos/2023/09/mpmg_nota_fiscal_12-2023_unid_1091_contrato_094-23.pdf</v>
      </c>
      <c r="X81" s="11">
        <v>12</v>
      </c>
      <c r="Y81" s="18" t="s">
        <v>834</v>
      </c>
    </row>
    <row r="82" spans="2:25" x14ac:dyDescent="0.2">
      <c r="B82" s="12" t="s">
        <v>290</v>
      </c>
      <c r="C82" s="13" t="s">
        <v>469</v>
      </c>
      <c r="D82" s="14" t="s">
        <v>470</v>
      </c>
      <c r="E82" s="11" t="s">
        <v>471</v>
      </c>
      <c r="F82" s="11" t="s">
        <v>210</v>
      </c>
      <c r="G82" s="16">
        <v>61</v>
      </c>
      <c r="H82" s="15">
        <f t="shared" si="12"/>
        <v>45195</v>
      </c>
      <c r="I82" s="15">
        <v>45197</v>
      </c>
      <c r="J82" s="16" t="s">
        <v>193</v>
      </c>
      <c r="K82" s="17">
        <v>1537.8</v>
      </c>
      <c r="L82" s="12" t="s">
        <v>32</v>
      </c>
      <c r="M82" s="11">
        <f t="shared" si="13"/>
        <v>61</v>
      </c>
      <c r="N82" s="11" t="s">
        <v>33</v>
      </c>
      <c r="O82" s="12" t="s">
        <v>34</v>
      </c>
      <c r="P82" s="12" t="str">
        <f t="shared" si="14"/>
        <v>ED.CRED.001-19</v>
      </c>
      <c r="Q82" s="12" t="str">
        <f t="shared" si="15"/>
        <v>mpmg_nota_fiscal_61-2023_unid_1091_contrato_ED.CRED.001-19</v>
      </c>
      <c r="R82" s="12" t="s">
        <v>472</v>
      </c>
      <c r="S82" s="12" t="s">
        <v>35</v>
      </c>
      <c r="T82" s="12" t="s">
        <v>293</v>
      </c>
      <c r="U82" s="12" t="str">
        <f t="shared" si="16"/>
        <v>mpmg_nota_fiscal_61-2023_unid_1091_contrato_ED.CRED.001-19</v>
      </c>
      <c r="V82" s="12" t="s">
        <v>36</v>
      </c>
      <c r="W82" s="12" t="str">
        <f t="shared" si="17"/>
        <v>https://transparencia.mpmg.mp.br/download/notas_fiscais/prestacao_de_servicos/2023/09/mpmg_nota_fiscal_61-2023_unid_1091_contrato_ED.CRED.001-19.pdf</v>
      </c>
      <c r="X82" s="11">
        <v>61</v>
      </c>
      <c r="Y82" s="18" t="s">
        <v>835</v>
      </c>
    </row>
    <row r="83" spans="2:25" x14ac:dyDescent="0.2">
      <c r="B83" s="12" t="s">
        <v>290</v>
      </c>
      <c r="C83" s="13" t="s">
        <v>494</v>
      </c>
      <c r="D83" s="14" t="s">
        <v>495</v>
      </c>
      <c r="E83" s="11" t="s">
        <v>496</v>
      </c>
      <c r="F83" s="11" t="s">
        <v>210</v>
      </c>
      <c r="G83" s="16">
        <v>412115</v>
      </c>
      <c r="H83" s="15">
        <f t="shared" si="12"/>
        <v>45195</v>
      </c>
      <c r="I83" s="15">
        <v>45197</v>
      </c>
      <c r="J83" s="16" t="s">
        <v>193</v>
      </c>
      <c r="K83" s="17">
        <v>1736.2</v>
      </c>
      <c r="L83" s="12" t="s">
        <v>32</v>
      </c>
      <c r="M83" s="11">
        <f t="shared" si="13"/>
        <v>412115</v>
      </c>
      <c r="N83" s="11" t="s">
        <v>33</v>
      </c>
      <c r="O83" s="12" t="s">
        <v>34</v>
      </c>
      <c r="P83" s="12" t="str">
        <f t="shared" si="14"/>
        <v>ED.CRED.001-19</v>
      </c>
      <c r="Q83" s="12" t="str">
        <f t="shared" si="15"/>
        <v>mpmg_nota_fiscal_412115-2023_unid_1091_contrato_ED.CRED.001-19</v>
      </c>
      <c r="R83" s="12" t="s">
        <v>497</v>
      </c>
      <c r="S83" s="12" t="s">
        <v>35</v>
      </c>
      <c r="T83" s="12" t="s">
        <v>293</v>
      </c>
      <c r="U83" s="12" t="str">
        <f t="shared" si="16"/>
        <v>mpmg_nota_fiscal_412115-2023_unid_1091_contrato_ED.CRED.001-19</v>
      </c>
      <c r="V83" s="12" t="s">
        <v>36</v>
      </c>
      <c r="W83" s="12" t="str">
        <f t="shared" si="17"/>
        <v>https://transparencia.mpmg.mp.br/download/notas_fiscais/prestacao_de_servicos/2023/09/mpmg_nota_fiscal_412115-2023_unid_1091_contrato_ED.CRED.001-19.pdf</v>
      </c>
      <c r="X83" s="11">
        <v>412115</v>
      </c>
      <c r="Y83" s="18" t="s">
        <v>836</v>
      </c>
    </row>
    <row r="84" spans="2:25" x14ac:dyDescent="0.2">
      <c r="B84" s="12" t="s">
        <v>290</v>
      </c>
      <c r="C84" s="13" t="s">
        <v>529</v>
      </c>
      <c r="D84" s="14" t="s">
        <v>206</v>
      </c>
      <c r="E84" s="11" t="s">
        <v>207</v>
      </c>
      <c r="F84" s="11" t="s">
        <v>208</v>
      </c>
      <c r="G84" s="16">
        <v>81</v>
      </c>
      <c r="H84" s="15">
        <f t="shared" si="12"/>
        <v>45195</v>
      </c>
      <c r="I84" s="15">
        <v>45197</v>
      </c>
      <c r="J84" s="16" t="s">
        <v>209</v>
      </c>
      <c r="K84" s="17">
        <v>119361.2</v>
      </c>
      <c r="L84" s="12" t="s">
        <v>32</v>
      </c>
      <c r="M84" s="11">
        <f t="shared" si="13"/>
        <v>81</v>
      </c>
      <c r="N84" s="11" t="s">
        <v>33</v>
      </c>
      <c r="O84" s="12" t="s">
        <v>34</v>
      </c>
      <c r="P84" s="12" t="str">
        <f t="shared" si="14"/>
        <v>109-18</v>
      </c>
      <c r="Q84" s="12" t="str">
        <f t="shared" si="15"/>
        <v>mpmg_nota_fiscal_81-2023_unid_1091_contrato_109-18</v>
      </c>
      <c r="R84" s="12" t="s">
        <v>530</v>
      </c>
      <c r="S84" s="12" t="s">
        <v>35</v>
      </c>
      <c r="T84" s="12" t="s">
        <v>293</v>
      </c>
      <c r="U84" s="12" t="str">
        <f t="shared" si="16"/>
        <v>mpmg_nota_fiscal_81-2023_unid_1091_contrato_109-18</v>
      </c>
      <c r="V84" s="12" t="s">
        <v>36</v>
      </c>
      <c r="W84" s="12" t="str">
        <f t="shared" si="17"/>
        <v>https://transparencia.mpmg.mp.br/download/notas_fiscais/prestacao_de_servicos/2023/09/mpmg_nota_fiscal_81-2023_unid_1091_contrato_109-18.pdf</v>
      </c>
      <c r="X84" s="11">
        <v>81</v>
      </c>
      <c r="Y84" s="18" t="s">
        <v>837</v>
      </c>
    </row>
    <row r="85" spans="2:25" x14ac:dyDescent="0.2">
      <c r="B85" s="12" t="s">
        <v>290</v>
      </c>
      <c r="C85" s="13" t="s">
        <v>517</v>
      </c>
      <c r="D85" s="14" t="s">
        <v>239</v>
      </c>
      <c r="E85" s="11" t="s">
        <v>240</v>
      </c>
      <c r="F85" s="11" t="s">
        <v>241</v>
      </c>
      <c r="G85" s="16" t="s">
        <v>518</v>
      </c>
      <c r="H85" s="15">
        <f t="shared" si="12"/>
        <v>45196</v>
      </c>
      <c r="I85" s="15">
        <v>45198</v>
      </c>
      <c r="J85" s="16" t="s">
        <v>242</v>
      </c>
      <c r="K85" s="17">
        <v>1266.1300000000001</v>
      </c>
      <c r="L85" s="12" t="s">
        <v>32</v>
      </c>
      <c r="M85" s="11" t="str">
        <f t="shared" si="13"/>
        <v>2323002294388</v>
      </c>
      <c r="N85" s="11" t="s">
        <v>33</v>
      </c>
      <c r="O85" s="12" t="s">
        <v>34</v>
      </c>
      <c r="P85" s="12" t="str">
        <f t="shared" si="14"/>
        <v>016-23</v>
      </c>
      <c r="Q85" s="12" t="str">
        <f t="shared" si="15"/>
        <v>mpmg_nota_fiscal_2323002294388-2023_unid_1091_contrato_016-23</v>
      </c>
      <c r="R85" s="12" t="s">
        <v>519</v>
      </c>
      <c r="S85" s="12" t="s">
        <v>35</v>
      </c>
      <c r="T85" s="12" t="s">
        <v>293</v>
      </c>
      <c r="U85" s="12" t="str">
        <f t="shared" si="16"/>
        <v>mpmg_nota_fiscal_2323002294388-2023_unid_1091_contrato_016-23</v>
      </c>
      <c r="V85" s="12" t="s">
        <v>36</v>
      </c>
      <c r="W85" s="12" t="str">
        <f t="shared" si="17"/>
        <v>https://transparencia.mpmg.mp.br/download/notas_fiscais/prestacao_de_servicos/2023/09/mpmg_nota_fiscal_2323002294388-2023_unid_1091_contrato_016-23.pdf</v>
      </c>
      <c r="X85" s="11" t="s">
        <v>518</v>
      </c>
      <c r="Y85" s="18" t="s">
        <v>838</v>
      </c>
    </row>
    <row r="86" spans="2:25" x14ac:dyDescent="0.2">
      <c r="B86" s="12" t="s">
        <v>290</v>
      </c>
      <c r="C86" s="13" t="s">
        <v>524</v>
      </c>
      <c r="D86" s="14" t="s">
        <v>525</v>
      </c>
      <c r="E86" s="11" t="s">
        <v>526</v>
      </c>
      <c r="F86" s="11" t="s">
        <v>743</v>
      </c>
      <c r="G86" s="16">
        <v>244</v>
      </c>
      <c r="H86" s="15">
        <f t="shared" si="12"/>
        <v>45196</v>
      </c>
      <c r="I86" s="15">
        <v>45198</v>
      </c>
      <c r="J86" s="16" t="s">
        <v>527</v>
      </c>
      <c r="K86" s="17">
        <v>9444.6</v>
      </c>
      <c r="L86" s="12" t="s">
        <v>32</v>
      </c>
      <c r="M86" s="11">
        <f t="shared" si="13"/>
        <v>244</v>
      </c>
      <c r="N86" s="11" t="s">
        <v>33</v>
      </c>
      <c r="O86" s="12" t="s">
        <v>34</v>
      </c>
      <c r="P86" s="12" t="str">
        <f t="shared" si="14"/>
        <v>PC197-23</v>
      </c>
      <c r="Q86" s="12" t="str">
        <f t="shared" si="15"/>
        <v>mpmg_nota_fiscal_244-2023_unid_1091_contrato_PC197-23</v>
      </c>
      <c r="R86" s="12" t="s">
        <v>528</v>
      </c>
      <c r="S86" s="12" t="s">
        <v>35</v>
      </c>
      <c r="T86" s="12" t="s">
        <v>293</v>
      </c>
      <c r="U86" s="12" t="str">
        <f t="shared" si="16"/>
        <v>mpmg_nota_fiscal_244-2023_unid_1091_contrato_PC197-23</v>
      </c>
      <c r="V86" s="12" t="s">
        <v>36</v>
      </c>
      <c r="W86" s="12" t="str">
        <f t="shared" si="17"/>
        <v>https://transparencia.mpmg.mp.br/download/notas_fiscais/prestacao_de_servicos/2023/09/mpmg_nota_fiscal_244-2023_unid_1091_contrato_PC197-23.pdf</v>
      </c>
      <c r="X86" s="11">
        <v>244</v>
      </c>
      <c r="Y86" s="18" t="s">
        <v>839</v>
      </c>
    </row>
    <row r="87" spans="2:25" x14ac:dyDescent="0.2">
      <c r="B87" s="12" t="s">
        <v>290</v>
      </c>
      <c r="C87" s="13" t="s">
        <v>531</v>
      </c>
      <c r="D87" s="14" t="s">
        <v>211</v>
      </c>
      <c r="E87" s="11" t="s">
        <v>212</v>
      </c>
      <c r="F87" s="11" t="s">
        <v>213</v>
      </c>
      <c r="G87" s="16">
        <v>1532</v>
      </c>
      <c r="H87" s="15">
        <f t="shared" si="12"/>
        <v>45196</v>
      </c>
      <c r="I87" s="15">
        <v>45198</v>
      </c>
      <c r="J87" s="16" t="s">
        <v>214</v>
      </c>
      <c r="K87" s="17">
        <v>91755.78</v>
      </c>
      <c r="L87" s="12" t="s">
        <v>32</v>
      </c>
      <c r="M87" s="11">
        <f t="shared" si="13"/>
        <v>1532</v>
      </c>
      <c r="N87" s="11" t="s">
        <v>33</v>
      </c>
      <c r="O87" s="12" t="s">
        <v>34</v>
      </c>
      <c r="P87" s="12" t="str">
        <f t="shared" si="14"/>
        <v>182-18</v>
      </c>
      <c r="Q87" s="12" t="str">
        <f t="shared" si="15"/>
        <v>mpmg_nota_fiscal_1532-2023_unid_1091_contrato_182-18</v>
      </c>
      <c r="R87" s="12" t="s">
        <v>532</v>
      </c>
      <c r="S87" s="12" t="s">
        <v>35</v>
      </c>
      <c r="T87" s="12" t="s">
        <v>293</v>
      </c>
      <c r="U87" s="12" t="str">
        <f t="shared" si="16"/>
        <v>mpmg_nota_fiscal_1532-2023_unid_1091_contrato_182-18</v>
      </c>
      <c r="V87" s="12" t="s">
        <v>36</v>
      </c>
      <c r="W87" s="12" t="str">
        <f t="shared" si="17"/>
        <v>https://transparencia.mpmg.mp.br/download/notas_fiscais/prestacao_de_servicos/2023/09/mpmg_nota_fiscal_1532-2023_unid_1091_contrato_182-18.pdf</v>
      </c>
      <c r="X87" s="11">
        <v>1532</v>
      </c>
      <c r="Y87" s="18" t="s">
        <v>840</v>
      </c>
    </row>
    <row r="88" spans="2:25" x14ac:dyDescent="0.2">
      <c r="B88" s="12" t="s">
        <v>290</v>
      </c>
      <c r="C88" s="13" t="s">
        <v>533</v>
      </c>
      <c r="D88" s="14" t="s">
        <v>286</v>
      </c>
      <c r="E88" s="11" t="s">
        <v>287</v>
      </c>
      <c r="F88" s="11" t="s">
        <v>288</v>
      </c>
      <c r="G88" s="16" t="s">
        <v>534</v>
      </c>
      <c r="H88" s="15">
        <f t="shared" si="12"/>
        <v>45196</v>
      </c>
      <c r="I88" s="15">
        <v>45198</v>
      </c>
      <c r="J88" s="16" t="s">
        <v>289</v>
      </c>
      <c r="K88" s="17">
        <v>1210.45</v>
      </c>
      <c r="L88" s="12" t="s">
        <v>32</v>
      </c>
      <c r="M88" s="11" t="str">
        <f t="shared" si="13"/>
        <v>516</v>
      </c>
      <c r="N88" s="11" t="s">
        <v>33</v>
      </c>
      <c r="O88" s="12" t="s">
        <v>34</v>
      </c>
      <c r="P88" s="12" t="str">
        <f t="shared" si="14"/>
        <v>146-19</v>
      </c>
      <c r="Q88" s="12" t="str">
        <f t="shared" si="15"/>
        <v>mpmg_nota_fiscal_516-2023_unid_1091_contrato_146-19</v>
      </c>
      <c r="R88" s="12" t="s">
        <v>535</v>
      </c>
      <c r="S88" s="12" t="s">
        <v>35</v>
      </c>
      <c r="T88" s="12" t="s">
        <v>293</v>
      </c>
      <c r="U88" s="12" t="str">
        <f t="shared" si="16"/>
        <v>mpmg_nota_fiscal_516-2023_unid_1091_contrato_146-19</v>
      </c>
      <c r="V88" s="12" t="s">
        <v>36</v>
      </c>
      <c r="W88" s="12" t="str">
        <f t="shared" si="17"/>
        <v>https://transparencia.mpmg.mp.br/download/notas_fiscais/prestacao_de_servicos/2023/09/mpmg_nota_fiscal_516-2023_unid_1091_contrato_146-19.pdf</v>
      </c>
      <c r="X88" s="11" t="s">
        <v>534</v>
      </c>
      <c r="Y88" s="18" t="s">
        <v>841</v>
      </c>
    </row>
    <row r="89" spans="2:25" x14ac:dyDescent="0.2">
      <c r="B89" s="12" t="s">
        <v>290</v>
      </c>
      <c r="C89" s="13" t="s">
        <v>536</v>
      </c>
      <c r="D89" s="14" t="s">
        <v>537</v>
      </c>
      <c r="E89" s="11" t="s">
        <v>538</v>
      </c>
      <c r="F89" s="11" t="s">
        <v>750</v>
      </c>
      <c r="G89" s="16" t="s">
        <v>539</v>
      </c>
      <c r="H89" s="15">
        <f t="shared" si="12"/>
        <v>45196</v>
      </c>
      <c r="I89" s="15">
        <v>45198</v>
      </c>
      <c r="J89" s="16" t="s">
        <v>540</v>
      </c>
      <c r="K89" s="17">
        <v>93500</v>
      </c>
      <c r="L89" s="12" t="s">
        <v>32</v>
      </c>
      <c r="M89" s="11" t="str">
        <f t="shared" si="13"/>
        <v>2101306790096</v>
      </c>
      <c r="N89" s="11" t="s">
        <v>33</v>
      </c>
      <c r="O89" s="12" t="s">
        <v>34</v>
      </c>
      <c r="P89" s="12" t="str">
        <f t="shared" si="14"/>
        <v>015-23</v>
      </c>
      <c r="Q89" s="12" t="str">
        <f t="shared" si="15"/>
        <v>mpmg_nota_fiscal_2101306790096-2023_unid_1091_contrato_015-23</v>
      </c>
      <c r="R89" s="12" t="s">
        <v>541</v>
      </c>
      <c r="S89" s="12" t="s">
        <v>35</v>
      </c>
      <c r="T89" s="12" t="s">
        <v>293</v>
      </c>
      <c r="U89" s="12" t="str">
        <f t="shared" si="16"/>
        <v>mpmg_nota_fiscal_2101306790096-2023_unid_1091_contrato_015-23</v>
      </c>
      <c r="V89" s="12" t="s">
        <v>36</v>
      </c>
      <c r="W89" s="12" t="str">
        <f t="shared" si="17"/>
        <v>https://transparencia.mpmg.mp.br/download/notas_fiscais/prestacao_de_servicos/2023/09/mpmg_nota_fiscal_2101306790096-2023_unid_1091_contrato_015-23.pdf</v>
      </c>
      <c r="X89" s="11" t="s">
        <v>539</v>
      </c>
      <c r="Y89" s="18" t="s">
        <v>842</v>
      </c>
    </row>
    <row r="90" spans="2:25" x14ac:dyDescent="0.2">
      <c r="B90" s="12" t="s">
        <v>290</v>
      </c>
      <c r="C90" s="13" t="s">
        <v>542</v>
      </c>
      <c r="D90" s="14" t="s">
        <v>543</v>
      </c>
      <c r="E90" s="11" t="s">
        <v>544</v>
      </c>
      <c r="F90" s="11" t="s">
        <v>545</v>
      </c>
      <c r="G90" s="16" t="s">
        <v>340</v>
      </c>
      <c r="H90" s="15">
        <f t="shared" si="12"/>
        <v>45196</v>
      </c>
      <c r="I90" s="15">
        <v>45198</v>
      </c>
      <c r="J90" s="16" t="s">
        <v>546</v>
      </c>
      <c r="K90" s="17">
        <v>351</v>
      </c>
      <c r="L90" s="12" t="s">
        <v>32</v>
      </c>
      <c r="M90" s="11" t="str">
        <f t="shared" si="13"/>
        <v>RPA09</v>
      </c>
      <c r="N90" s="11" t="s">
        <v>33</v>
      </c>
      <c r="O90" s="12" t="s">
        <v>34</v>
      </c>
      <c r="P90" s="12" t="str">
        <f t="shared" si="14"/>
        <v>011-22</v>
      </c>
      <c r="Q90" s="12" t="str">
        <f t="shared" si="15"/>
        <v>mpmg_nota_fiscal_RPA09-2023_unid_1091_contrato_011-22</v>
      </c>
      <c r="R90" s="12" t="s">
        <v>547</v>
      </c>
      <c r="S90" s="12" t="s">
        <v>35</v>
      </c>
      <c r="T90" s="12" t="s">
        <v>293</v>
      </c>
      <c r="U90" s="12" t="str">
        <f t="shared" si="16"/>
        <v>mpmg_nota_fiscal_RPA09-2023_unid_1091_contrato_011-22</v>
      </c>
      <c r="V90" s="12" t="s">
        <v>36</v>
      </c>
      <c r="W90" s="12" t="str">
        <f t="shared" si="17"/>
        <v>https://transparencia.mpmg.mp.br/download/notas_fiscais/prestacao_de_servicos/2023/09/mpmg_nota_fiscal_RPA09-2023_unid_1091_contrato_011-22.pdf</v>
      </c>
      <c r="X90" s="11" t="s">
        <v>340</v>
      </c>
      <c r="Y90" s="18" t="s">
        <v>843</v>
      </c>
    </row>
    <row r="91" spans="2:25" x14ac:dyDescent="0.2">
      <c r="B91" s="12" t="s">
        <v>290</v>
      </c>
      <c r="C91" s="13" t="s">
        <v>548</v>
      </c>
      <c r="D91" s="14" t="s">
        <v>382</v>
      </c>
      <c r="E91" s="11" t="s">
        <v>383</v>
      </c>
      <c r="F91" s="11" t="s">
        <v>384</v>
      </c>
      <c r="G91" s="16">
        <v>831</v>
      </c>
      <c r="H91" s="15">
        <f t="shared" si="12"/>
        <v>45196</v>
      </c>
      <c r="I91" s="15">
        <v>45198</v>
      </c>
      <c r="J91" s="16" t="s">
        <v>385</v>
      </c>
      <c r="K91" s="17">
        <v>252</v>
      </c>
      <c r="L91" s="12" t="s">
        <v>32</v>
      </c>
      <c r="M91" s="11">
        <f t="shared" si="13"/>
        <v>831</v>
      </c>
      <c r="N91" s="11" t="s">
        <v>33</v>
      </c>
      <c r="O91" s="12" t="s">
        <v>34</v>
      </c>
      <c r="P91" s="12" t="str">
        <f t="shared" si="14"/>
        <v>115-22</v>
      </c>
      <c r="Q91" s="12" t="str">
        <f t="shared" si="15"/>
        <v>mpmg_nota_fiscal_831-2023_unid_1091_contrato_115-22</v>
      </c>
      <c r="R91" s="12" t="s">
        <v>549</v>
      </c>
      <c r="S91" s="12" t="s">
        <v>35</v>
      </c>
      <c r="T91" s="12" t="s">
        <v>293</v>
      </c>
      <c r="U91" s="12" t="str">
        <f t="shared" si="16"/>
        <v>mpmg_nota_fiscal_831-2023_unid_1091_contrato_115-22</v>
      </c>
      <c r="V91" s="12" t="s">
        <v>36</v>
      </c>
      <c r="W91" s="12" t="str">
        <f t="shared" si="17"/>
        <v>https://transparencia.mpmg.mp.br/download/notas_fiscais/prestacao_de_servicos/2023/09/mpmg_nota_fiscal_831-2023_unid_1091_contrato_115-22.pdf</v>
      </c>
      <c r="X91" s="11">
        <v>831</v>
      </c>
      <c r="Y91" s="18" t="s">
        <v>844</v>
      </c>
    </row>
    <row r="92" spans="2:25" x14ac:dyDescent="0.2">
      <c r="B92" s="12" t="s">
        <v>290</v>
      </c>
      <c r="C92" s="13" t="s">
        <v>483</v>
      </c>
      <c r="D92" s="14" t="s">
        <v>228</v>
      </c>
      <c r="E92" s="11" t="s">
        <v>229</v>
      </c>
      <c r="F92" s="11" t="s">
        <v>230</v>
      </c>
      <c r="G92" s="16">
        <v>1815504</v>
      </c>
      <c r="H92" s="15">
        <f t="shared" si="12"/>
        <v>45197</v>
      </c>
      <c r="I92" s="15">
        <v>45200</v>
      </c>
      <c r="J92" s="16" t="s">
        <v>231</v>
      </c>
      <c r="K92" s="17">
        <v>21206.81</v>
      </c>
      <c r="L92" s="12" t="s">
        <v>32</v>
      </c>
      <c r="M92" s="11">
        <f t="shared" si="13"/>
        <v>1815504</v>
      </c>
      <c r="N92" s="11" t="s">
        <v>33</v>
      </c>
      <c r="O92" s="12" t="s">
        <v>34</v>
      </c>
      <c r="P92" s="12" t="str">
        <f t="shared" si="14"/>
        <v>131-22</v>
      </c>
      <c r="Q92" s="12" t="str">
        <f t="shared" si="15"/>
        <v>mpmg_nota_fiscal_1815504-2023_unid_1091_contrato_131-22</v>
      </c>
      <c r="R92" s="12" t="s">
        <v>484</v>
      </c>
      <c r="S92" s="12" t="s">
        <v>35</v>
      </c>
      <c r="T92" s="12" t="s">
        <v>293</v>
      </c>
      <c r="U92" s="12" t="str">
        <f t="shared" si="16"/>
        <v>mpmg_nota_fiscal_1815504-2023_unid_1091_contrato_131-22</v>
      </c>
      <c r="V92" s="12" t="s">
        <v>36</v>
      </c>
      <c r="W92" s="12" t="str">
        <f t="shared" si="17"/>
        <v>https://transparencia.mpmg.mp.br/download/notas_fiscais/prestacao_de_servicos/2023/09/mpmg_nota_fiscal_1815504-2023_unid_1091_contrato_131-22.pdf</v>
      </c>
      <c r="X92" s="11">
        <v>1815504</v>
      </c>
      <c r="Y92" s="18" t="s">
        <v>845</v>
      </c>
    </row>
    <row r="93" spans="2:25" x14ac:dyDescent="0.2">
      <c r="B93" s="12" t="s">
        <v>290</v>
      </c>
      <c r="C93" s="13" t="s">
        <v>550</v>
      </c>
      <c r="D93" s="14" t="s">
        <v>551</v>
      </c>
      <c r="E93" s="11" t="s">
        <v>552</v>
      </c>
      <c r="F93" s="11" t="s">
        <v>553</v>
      </c>
      <c r="G93" s="16">
        <v>11307</v>
      </c>
      <c r="H93" s="15">
        <f t="shared" si="12"/>
        <v>45197</v>
      </c>
      <c r="I93" s="15">
        <v>45201</v>
      </c>
      <c r="J93" s="16" t="s">
        <v>554</v>
      </c>
      <c r="K93" s="17">
        <v>33932.49</v>
      </c>
      <c r="L93" s="12" t="s">
        <v>32</v>
      </c>
      <c r="M93" s="11">
        <f t="shared" si="13"/>
        <v>11307</v>
      </c>
      <c r="N93" s="11" t="s">
        <v>33</v>
      </c>
      <c r="O93" s="12" t="s">
        <v>34</v>
      </c>
      <c r="P93" s="12" t="str">
        <f t="shared" si="14"/>
        <v>154-22</v>
      </c>
      <c r="Q93" s="12" t="str">
        <f t="shared" si="15"/>
        <v>mpmg_nota_fiscal_11307-2023_unid_1091_contrato_154-22</v>
      </c>
      <c r="R93" s="12" t="s">
        <v>555</v>
      </c>
      <c r="S93" s="12" t="s">
        <v>35</v>
      </c>
      <c r="T93" s="12" t="s">
        <v>293</v>
      </c>
      <c r="U93" s="12" t="str">
        <f t="shared" si="16"/>
        <v>mpmg_nota_fiscal_11307-2023_unid_1091_contrato_154-22</v>
      </c>
      <c r="V93" s="12" t="s">
        <v>36</v>
      </c>
      <c r="W93" s="12" t="str">
        <f t="shared" si="17"/>
        <v>https://transparencia.mpmg.mp.br/download/notas_fiscais/prestacao_de_servicos/2023/09/mpmg_nota_fiscal_11307-2023_unid_1091_contrato_154-22.pdf</v>
      </c>
      <c r="X93" s="11">
        <v>11307</v>
      </c>
      <c r="Y93" s="18" t="s">
        <v>846</v>
      </c>
    </row>
    <row r="94" spans="2:25" x14ac:dyDescent="0.2">
      <c r="B94" s="12" t="s">
        <v>290</v>
      </c>
      <c r="C94" s="13" t="s">
        <v>565</v>
      </c>
      <c r="D94" s="14" t="s">
        <v>566</v>
      </c>
      <c r="E94" s="11" t="s">
        <v>567</v>
      </c>
      <c r="F94" s="11" t="s">
        <v>568</v>
      </c>
      <c r="G94" s="16">
        <v>1239</v>
      </c>
      <c r="H94" s="15">
        <f t="shared" si="12"/>
        <v>45197</v>
      </c>
      <c r="I94" s="15">
        <v>45201</v>
      </c>
      <c r="J94" s="16" t="s">
        <v>569</v>
      </c>
      <c r="K94" s="17">
        <v>527.41</v>
      </c>
      <c r="L94" s="12" t="s">
        <v>32</v>
      </c>
      <c r="M94" s="11">
        <f t="shared" si="13"/>
        <v>1239</v>
      </c>
      <c r="N94" s="11" t="s">
        <v>33</v>
      </c>
      <c r="O94" s="12" t="s">
        <v>34</v>
      </c>
      <c r="P94" s="12" t="str">
        <f t="shared" si="14"/>
        <v>082-23</v>
      </c>
      <c r="Q94" s="12" t="str">
        <f t="shared" si="15"/>
        <v>mpmg_nota_fiscal_1239-2023_unid_1091_contrato_082-23</v>
      </c>
      <c r="R94" s="12" t="s">
        <v>570</v>
      </c>
      <c r="S94" s="12" t="s">
        <v>35</v>
      </c>
      <c r="T94" s="12" t="s">
        <v>293</v>
      </c>
      <c r="U94" s="12" t="str">
        <f t="shared" si="16"/>
        <v>mpmg_nota_fiscal_1239-2023_unid_1091_contrato_082-23</v>
      </c>
      <c r="V94" s="12" t="s">
        <v>36</v>
      </c>
      <c r="W94" s="12" t="str">
        <f t="shared" si="17"/>
        <v>https://transparencia.mpmg.mp.br/download/notas_fiscais/prestacao_de_servicos/2023/09/mpmg_nota_fiscal_1239-2023_unid_1091_contrato_082-23.pdf</v>
      </c>
      <c r="X94" s="11">
        <v>1239</v>
      </c>
      <c r="Y94" s="18" t="s">
        <v>847</v>
      </c>
    </row>
    <row r="95" spans="2:25" x14ac:dyDescent="0.2">
      <c r="B95" s="12" t="s">
        <v>290</v>
      </c>
      <c r="C95" s="13" t="s">
        <v>595</v>
      </c>
      <c r="D95" s="14" t="s">
        <v>596</v>
      </c>
      <c r="E95" s="11" t="s">
        <v>215</v>
      </c>
      <c r="F95" s="11" t="s">
        <v>218</v>
      </c>
      <c r="G95" s="16">
        <v>5546</v>
      </c>
      <c r="H95" s="15">
        <f t="shared" si="12"/>
        <v>45197</v>
      </c>
      <c r="I95" s="15">
        <v>45201</v>
      </c>
      <c r="J95" s="16" t="s">
        <v>219</v>
      </c>
      <c r="K95" s="17">
        <v>11133</v>
      </c>
      <c r="L95" s="12" t="s">
        <v>32</v>
      </c>
      <c r="M95" s="11">
        <f t="shared" si="13"/>
        <v>5546</v>
      </c>
      <c r="N95" s="11" t="s">
        <v>33</v>
      </c>
      <c r="O95" s="12" t="s">
        <v>34</v>
      </c>
      <c r="P95" s="12" t="str">
        <f t="shared" si="14"/>
        <v>090-20</v>
      </c>
      <c r="Q95" s="12" t="str">
        <f t="shared" si="15"/>
        <v>mpmg_nota_fiscal_5546-2023_unid_1091_contrato_090-20</v>
      </c>
      <c r="R95" s="12" t="s">
        <v>597</v>
      </c>
      <c r="S95" s="12" t="s">
        <v>35</v>
      </c>
      <c r="T95" s="12" t="s">
        <v>293</v>
      </c>
      <c r="U95" s="12" t="str">
        <f t="shared" si="16"/>
        <v>mpmg_nota_fiscal_5546-2023_unid_1091_contrato_090-20</v>
      </c>
      <c r="V95" s="12" t="s">
        <v>36</v>
      </c>
      <c r="W95" s="12" t="str">
        <f t="shared" si="17"/>
        <v>https://transparencia.mpmg.mp.br/download/notas_fiscais/prestacao_de_servicos/2023/09/mpmg_nota_fiscal_5546-2023_unid_1091_contrato_090-20.pdf</v>
      </c>
      <c r="X95" s="11">
        <v>5546</v>
      </c>
      <c r="Y95" s="18" t="s">
        <v>848</v>
      </c>
    </row>
    <row r="96" spans="2:25" x14ac:dyDescent="0.2">
      <c r="B96" s="12" t="s">
        <v>290</v>
      </c>
      <c r="C96" s="13" t="s">
        <v>598</v>
      </c>
      <c r="D96" s="14" t="s">
        <v>596</v>
      </c>
      <c r="E96" s="11" t="s">
        <v>215</v>
      </c>
      <c r="F96" s="11" t="s">
        <v>216</v>
      </c>
      <c r="G96" s="16">
        <v>5552</v>
      </c>
      <c r="H96" s="15">
        <f t="shared" si="12"/>
        <v>45197</v>
      </c>
      <c r="I96" s="15">
        <v>45201</v>
      </c>
      <c r="J96" s="16" t="s">
        <v>217</v>
      </c>
      <c r="K96" s="17">
        <v>70</v>
      </c>
      <c r="L96" s="12" t="s">
        <v>32</v>
      </c>
      <c r="M96" s="11">
        <f t="shared" si="13"/>
        <v>5552</v>
      </c>
      <c r="N96" s="11" t="s">
        <v>33</v>
      </c>
      <c r="O96" s="12" t="s">
        <v>34</v>
      </c>
      <c r="P96" s="12" t="str">
        <f t="shared" si="14"/>
        <v>096-21</v>
      </c>
      <c r="Q96" s="12" t="str">
        <f t="shared" si="15"/>
        <v>mpmg_nota_fiscal_5552-2023_unid_1091_contrato_096-21</v>
      </c>
      <c r="R96" s="12" t="s">
        <v>599</v>
      </c>
      <c r="S96" s="12" t="s">
        <v>35</v>
      </c>
      <c r="T96" s="12" t="s">
        <v>293</v>
      </c>
      <c r="U96" s="12" t="str">
        <f t="shared" si="16"/>
        <v>mpmg_nota_fiscal_5552-2023_unid_1091_contrato_096-21</v>
      </c>
      <c r="V96" s="12" t="s">
        <v>36</v>
      </c>
      <c r="W96" s="12" t="str">
        <f t="shared" si="17"/>
        <v>https://transparencia.mpmg.mp.br/download/notas_fiscais/prestacao_de_servicos/2023/09/mpmg_nota_fiscal_5552-2023_unid_1091_contrato_096-21.pdf</v>
      </c>
      <c r="X96" s="11">
        <v>5552</v>
      </c>
      <c r="Y96" s="18" t="s">
        <v>849</v>
      </c>
    </row>
    <row r="97" spans="2:25" x14ac:dyDescent="0.2">
      <c r="B97" s="12" t="s">
        <v>290</v>
      </c>
      <c r="C97" s="13" t="s">
        <v>598</v>
      </c>
      <c r="D97" s="14" t="s">
        <v>596</v>
      </c>
      <c r="E97" s="11" t="s">
        <v>215</v>
      </c>
      <c r="F97" s="11" t="s">
        <v>216</v>
      </c>
      <c r="G97" s="16">
        <v>5555</v>
      </c>
      <c r="H97" s="15">
        <f t="shared" si="12"/>
        <v>45197</v>
      </c>
      <c r="I97" s="15">
        <v>45201</v>
      </c>
      <c r="J97" s="16" t="s">
        <v>217</v>
      </c>
      <c r="K97" s="17">
        <v>164</v>
      </c>
      <c r="L97" s="12" t="s">
        <v>32</v>
      </c>
      <c r="M97" s="11">
        <f t="shared" si="13"/>
        <v>5555</v>
      </c>
      <c r="N97" s="11" t="s">
        <v>33</v>
      </c>
      <c r="O97" s="12" t="s">
        <v>34</v>
      </c>
      <c r="P97" s="12" t="str">
        <f t="shared" si="14"/>
        <v>096-21</v>
      </c>
      <c r="Q97" s="12" t="str">
        <f t="shared" si="15"/>
        <v>mpmg_nota_fiscal_5555-2023_unid_1091_contrato_096-21</v>
      </c>
      <c r="R97" s="12" t="s">
        <v>600</v>
      </c>
      <c r="S97" s="12" t="s">
        <v>35</v>
      </c>
      <c r="T97" s="12" t="s">
        <v>293</v>
      </c>
      <c r="U97" s="12" t="str">
        <f t="shared" si="16"/>
        <v>mpmg_nota_fiscal_5555-2023_unid_1091_contrato_096-21</v>
      </c>
      <c r="V97" s="12" t="s">
        <v>36</v>
      </c>
      <c r="W97" s="12" t="str">
        <f t="shared" si="17"/>
        <v>https://transparencia.mpmg.mp.br/download/notas_fiscais/prestacao_de_servicos/2023/09/mpmg_nota_fiscal_5555-2023_unid_1091_contrato_096-21.pdf</v>
      </c>
      <c r="X97" s="11">
        <v>5555</v>
      </c>
      <c r="Y97" s="18" t="s">
        <v>850</v>
      </c>
    </row>
    <row r="98" spans="2:25" x14ac:dyDescent="0.2">
      <c r="B98" s="12" t="s">
        <v>290</v>
      </c>
      <c r="C98" s="13" t="s">
        <v>657</v>
      </c>
      <c r="D98" s="14" t="s">
        <v>232</v>
      </c>
      <c r="E98" s="11" t="s">
        <v>233</v>
      </c>
      <c r="F98" s="11" t="s">
        <v>234</v>
      </c>
      <c r="G98" s="16">
        <v>1007023</v>
      </c>
      <c r="H98" s="15">
        <f t="shared" si="12"/>
        <v>45197</v>
      </c>
      <c r="I98" s="15">
        <v>45200</v>
      </c>
      <c r="J98" s="16" t="s">
        <v>235</v>
      </c>
      <c r="K98" s="17">
        <v>4710</v>
      </c>
      <c r="L98" s="12" t="s">
        <v>32</v>
      </c>
      <c r="M98" s="11">
        <f t="shared" si="13"/>
        <v>1007023</v>
      </c>
      <c r="N98" s="11" t="s">
        <v>33</v>
      </c>
      <c r="O98" s="12" t="s">
        <v>34</v>
      </c>
      <c r="P98" s="12" t="str">
        <f t="shared" si="14"/>
        <v>128-21</v>
      </c>
      <c r="Q98" s="12" t="str">
        <f t="shared" si="15"/>
        <v>mpmg_nota_fiscal_1007023-2023_unid_1091_contrato_128-21</v>
      </c>
      <c r="R98" s="12" t="s">
        <v>658</v>
      </c>
      <c r="S98" s="12" t="s">
        <v>35</v>
      </c>
      <c r="T98" s="12" t="s">
        <v>293</v>
      </c>
      <c r="U98" s="12" t="str">
        <f t="shared" si="16"/>
        <v>mpmg_nota_fiscal_1007023-2023_unid_1091_contrato_128-21</v>
      </c>
      <c r="V98" s="12" t="s">
        <v>36</v>
      </c>
      <c r="W98" s="12" t="str">
        <f t="shared" si="17"/>
        <v>https://transparencia.mpmg.mp.br/download/notas_fiscais/prestacao_de_servicos/2023/09/mpmg_nota_fiscal_1007023-2023_unid_1091_contrato_128-21.pdf</v>
      </c>
      <c r="X98" s="11">
        <v>1007023</v>
      </c>
      <c r="Y98" s="18" t="s">
        <v>851</v>
      </c>
    </row>
    <row r="99" spans="2:25" x14ac:dyDescent="0.2">
      <c r="B99" s="12" t="s">
        <v>290</v>
      </c>
      <c r="C99" s="13" t="s">
        <v>657</v>
      </c>
      <c r="D99" s="14" t="s">
        <v>232</v>
      </c>
      <c r="E99" s="11" t="s">
        <v>233</v>
      </c>
      <c r="F99" s="11" t="s">
        <v>234</v>
      </c>
      <c r="G99" s="16">
        <v>1007024</v>
      </c>
      <c r="H99" s="15">
        <f t="shared" si="12"/>
        <v>45197</v>
      </c>
      <c r="I99" s="15">
        <v>45200</v>
      </c>
      <c r="J99" s="16" t="s">
        <v>235</v>
      </c>
      <c r="K99" s="17">
        <v>89.49</v>
      </c>
      <c r="L99" s="12" t="s">
        <v>32</v>
      </c>
      <c r="M99" s="11">
        <f t="shared" si="13"/>
        <v>1007024</v>
      </c>
      <c r="N99" s="11" t="s">
        <v>33</v>
      </c>
      <c r="O99" s="12" t="s">
        <v>34</v>
      </c>
      <c r="P99" s="12" t="str">
        <f t="shared" si="14"/>
        <v>128-21</v>
      </c>
      <c r="Q99" s="12" t="str">
        <f t="shared" si="15"/>
        <v>mpmg_nota_fiscal_1007024-2023_unid_1091_contrato_128-21</v>
      </c>
      <c r="R99" s="12" t="s">
        <v>659</v>
      </c>
      <c r="S99" s="12" t="s">
        <v>35</v>
      </c>
      <c r="T99" s="12" t="s">
        <v>293</v>
      </c>
      <c r="U99" s="12" t="str">
        <f t="shared" si="16"/>
        <v>mpmg_nota_fiscal_1007024-2023_unid_1091_contrato_128-21</v>
      </c>
      <c r="V99" s="12" t="s">
        <v>36</v>
      </c>
      <c r="W99" s="12" t="str">
        <f t="shared" si="17"/>
        <v>https://transparencia.mpmg.mp.br/download/notas_fiscais/prestacao_de_servicos/2023/09/mpmg_nota_fiscal_1007024-2023_unid_1091_contrato_128-21.pdf</v>
      </c>
      <c r="X99" s="11">
        <v>1007024</v>
      </c>
      <c r="Y99" s="18" t="s">
        <v>852</v>
      </c>
    </row>
    <row r="100" spans="2:25" x14ac:dyDescent="0.2">
      <c r="B100" s="12" t="s">
        <v>290</v>
      </c>
      <c r="C100" s="13" t="s">
        <v>676</v>
      </c>
      <c r="D100" s="14" t="s">
        <v>88</v>
      </c>
      <c r="E100" s="11" t="s">
        <v>677</v>
      </c>
      <c r="F100" s="11" t="s">
        <v>89</v>
      </c>
      <c r="G100" s="16">
        <v>120</v>
      </c>
      <c r="H100" s="15">
        <f t="shared" ref="H100:H131" si="18">WORKDAY(I100,-2)</f>
        <v>45197</v>
      </c>
      <c r="I100" s="15">
        <v>45201</v>
      </c>
      <c r="J100" s="16" t="s">
        <v>90</v>
      </c>
      <c r="K100" s="17">
        <v>2310</v>
      </c>
      <c r="L100" s="12" t="s">
        <v>32</v>
      </c>
      <c r="M100" s="11">
        <f t="shared" ref="M100:M131" si="19">G100</f>
        <v>120</v>
      </c>
      <c r="N100" s="11" t="s">
        <v>33</v>
      </c>
      <c r="O100" s="12" t="s">
        <v>34</v>
      </c>
      <c r="P100" s="12" t="str">
        <f t="shared" ref="P100:P131" si="20">J100</f>
        <v>142-21</v>
      </c>
      <c r="Q100" s="12" t="str">
        <f t="shared" ref="Q100:Q131" si="21">CONCATENATE(L100,M100,N100,O100,P100,)</f>
        <v>mpmg_nota_fiscal_120-2023_unid_1091_contrato_142-21</v>
      </c>
      <c r="R100" s="12" t="s">
        <v>678</v>
      </c>
      <c r="S100" s="12" t="s">
        <v>35</v>
      </c>
      <c r="T100" s="12" t="s">
        <v>293</v>
      </c>
      <c r="U100" s="12" t="str">
        <f t="shared" ref="U100:U131" si="22">R100</f>
        <v>mpmg_nota_fiscal_120-2023_unid_1091_contrato_142-21</v>
      </c>
      <c r="V100" s="12" t="s">
        <v>36</v>
      </c>
      <c r="W100" s="12" t="str">
        <f t="shared" ref="W100:W131" si="23">CONCATENATE(S100,T100,U100,V100)</f>
        <v>https://transparencia.mpmg.mp.br/download/notas_fiscais/prestacao_de_servicos/2023/09/mpmg_nota_fiscal_120-2023_unid_1091_contrato_142-21.pdf</v>
      </c>
      <c r="X100" s="11">
        <v>120</v>
      </c>
      <c r="Y100" s="18" t="s">
        <v>853</v>
      </c>
    </row>
    <row r="101" spans="2:25" x14ac:dyDescent="0.2">
      <c r="B101" s="12" t="s">
        <v>290</v>
      </c>
      <c r="C101" s="13" t="s">
        <v>689</v>
      </c>
      <c r="D101" s="14" t="s">
        <v>47</v>
      </c>
      <c r="E101" s="11" t="s">
        <v>48</v>
      </c>
      <c r="F101" s="11" t="s">
        <v>49</v>
      </c>
      <c r="G101" s="16">
        <v>241</v>
      </c>
      <c r="H101" s="15">
        <f t="shared" si="18"/>
        <v>45197</v>
      </c>
      <c r="I101" s="15">
        <v>45201</v>
      </c>
      <c r="J101" s="16" t="s">
        <v>465</v>
      </c>
      <c r="K101" s="17">
        <v>31508.71</v>
      </c>
      <c r="L101" s="12" t="s">
        <v>32</v>
      </c>
      <c r="M101" s="11">
        <f t="shared" si="19"/>
        <v>241</v>
      </c>
      <c r="N101" s="11" t="s">
        <v>33</v>
      </c>
      <c r="O101" s="12" t="s">
        <v>34</v>
      </c>
      <c r="P101" s="12" t="str">
        <f t="shared" si="20"/>
        <v>140-18</v>
      </c>
      <c r="Q101" s="12" t="str">
        <f t="shared" si="21"/>
        <v>mpmg_nota_fiscal_241-2023_unid_1091_contrato_140-18</v>
      </c>
      <c r="R101" s="12" t="s">
        <v>690</v>
      </c>
      <c r="S101" s="12" t="s">
        <v>35</v>
      </c>
      <c r="T101" s="12" t="s">
        <v>293</v>
      </c>
      <c r="U101" s="12" t="str">
        <f t="shared" si="22"/>
        <v>mpmg_nota_fiscal_241-2023_unid_1091_contrato_140-18</v>
      </c>
      <c r="V101" s="12" t="s">
        <v>36</v>
      </c>
      <c r="W101" s="12" t="str">
        <f t="shared" si="23"/>
        <v>https://transparencia.mpmg.mp.br/download/notas_fiscais/prestacao_de_servicos/2023/09/mpmg_nota_fiscal_241-2023_unid_1091_contrato_140-18.pdf</v>
      </c>
      <c r="X101" s="11">
        <v>241</v>
      </c>
      <c r="Y101" s="18" t="s">
        <v>854</v>
      </c>
    </row>
    <row r="102" spans="2:25" x14ac:dyDescent="0.2">
      <c r="B102" s="12" t="s">
        <v>290</v>
      </c>
      <c r="C102" s="13" t="s">
        <v>573</v>
      </c>
      <c r="D102" s="14" t="s">
        <v>382</v>
      </c>
      <c r="E102" s="11" t="s">
        <v>383</v>
      </c>
      <c r="F102" s="11" t="s">
        <v>384</v>
      </c>
      <c r="G102" s="16">
        <v>794</v>
      </c>
      <c r="H102" s="15">
        <f t="shared" si="18"/>
        <v>45198</v>
      </c>
      <c r="I102" s="15">
        <v>45202</v>
      </c>
      <c r="J102" s="16" t="s">
        <v>385</v>
      </c>
      <c r="K102" s="17">
        <v>252</v>
      </c>
      <c r="L102" s="12" t="s">
        <v>32</v>
      </c>
      <c r="M102" s="11">
        <f t="shared" si="19"/>
        <v>794</v>
      </c>
      <c r="N102" s="11" t="s">
        <v>33</v>
      </c>
      <c r="O102" s="12" t="s">
        <v>34</v>
      </c>
      <c r="P102" s="12" t="str">
        <f t="shared" si="20"/>
        <v>115-22</v>
      </c>
      <c r="Q102" s="12" t="str">
        <f t="shared" si="21"/>
        <v>mpmg_nota_fiscal_794-2023_unid_1091_contrato_115-22</v>
      </c>
      <c r="R102" s="12" t="s">
        <v>574</v>
      </c>
      <c r="S102" s="12" t="s">
        <v>35</v>
      </c>
      <c r="T102" s="12" t="s">
        <v>293</v>
      </c>
      <c r="U102" s="12" t="str">
        <f t="shared" si="22"/>
        <v>mpmg_nota_fiscal_794-2023_unid_1091_contrato_115-22</v>
      </c>
      <c r="V102" s="12" t="s">
        <v>36</v>
      </c>
      <c r="W102" s="12" t="str">
        <f t="shared" si="23"/>
        <v>https://transparencia.mpmg.mp.br/download/notas_fiscais/prestacao_de_servicos/2023/09/mpmg_nota_fiscal_794-2023_unid_1091_contrato_115-22.pdf</v>
      </c>
      <c r="X102" s="11">
        <v>794</v>
      </c>
      <c r="Y102" s="18" t="s">
        <v>855</v>
      </c>
    </row>
    <row r="103" spans="2:25" x14ac:dyDescent="0.2">
      <c r="B103" s="12" t="s">
        <v>290</v>
      </c>
      <c r="C103" s="13" t="s">
        <v>575</v>
      </c>
      <c r="D103" s="14" t="s">
        <v>576</v>
      </c>
      <c r="E103" s="11" t="s">
        <v>262</v>
      </c>
      <c r="F103" s="11" t="s">
        <v>263</v>
      </c>
      <c r="G103" s="16">
        <v>2483</v>
      </c>
      <c r="H103" s="15">
        <f t="shared" si="18"/>
        <v>45198</v>
      </c>
      <c r="I103" s="15">
        <v>45202</v>
      </c>
      <c r="J103" s="16" t="s">
        <v>264</v>
      </c>
      <c r="K103" s="17">
        <v>25613.279999999999</v>
      </c>
      <c r="L103" s="12" t="s">
        <v>32</v>
      </c>
      <c r="M103" s="11">
        <f t="shared" si="19"/>
        <v>2483</v>
      </c>
      <c r="N103" s="11" t="s">
        <v>33</v>
      </c>
      <c r="O103" s="12" t="s">
        <v>34</v>
      </c>
      <c r="P103" s="12" t="str">
        <f t="shared" si="20"/>
        <v>213-20</v>
      </c>
      <c r="Q103" s="12" t="str">
        <f t="shared" si="21"/>
        <v>mpmg_nota_fiscal_2483-2023_unid_1091_contrato_213-20</v>
      </c>
      <c r="R103" s="12" t="s">
        <v>577</v>
      </c>
      <c r="S103" s="12" t="s">
        <v>35</v>
      </c>
      <c r="T103" s="12" t="s">
        <v>293</v>
      </c>
      <c r="U103" s="12" t="str">
        <f t="shared" si="22"/>
        <v>mpmg_nota_fiscal_2483-2023_unid_1091_contrato_213-20</v>
      </c>
      <c r="V103" s="12" t="s">
        <v>36</v>
      </c>
      <c r="W103" s="12" t="str">
        <f t="shared" si="23"/>
        <v>https://transparencia.mpmg.mp.br/download/notas_fiscais/prestacao_de_servicos/2023/09/mpmg_nota_fiscal_2483-2023_unid_1091_contrato_213-20.pdf</v>
      </c>
      <c r="X103" s="11">
        <v>2483</v>
      </c>
      <c r="Y103" s="18" t="s">
        <v>856</v>
      </c>
    </row>
    <row r="104" spans="2:25" x14ac:dyDescent="0.2">
      <c r="B104" s="12" t="s">
        <v>290</v>
      </c>
      <c r="C104" s="13" t="s">
        <v>578</v>
      </c>
      <c r="D104" s="14" t="s">
        <v>579</v>
      </c>
      <c r="E104" s="11" t="s">
        <v>580</v>
      </c>
      <c r="F104" s="11" t="s">
        <v>210</v>
      </c>
      <c r="G104" s="16">
        <v>219</v>
      </c>
      <c r="H104" s="15">
        <f t="shared" si="18"/>
        <v>45198</v>
      </c>
      <c r="I104" s="15">
        <v>45202</v>
      </c>
      <c r="J104" s="16" t="s">
        <v>193</v>
      </c>
      <c r="K104" s="17">
        <v>1240.2</v>
      </c>
      <c r="L104" s="12" t="s">
        <v>32</v>
      </c>
      <c r="M104" s="11">
        <f t="shared" si="19"/>
        <v>219</v>
      </c>
      <c r="N104" s="11" t="s">
        <v>33</v>
      </c>
      <c r="O104" s="12" t="s">
        <v>34</v>
      </c>
      <c r="P104" s="12" t="str">
        <f t="shared" si="20"/>
        <v>ED.CRED.001-19</v>
      </c>
      <c r="Q104" s="12" t="str">
        <f t="shared" si="21"/>
        <v>mpmg_nota_fiscal_219-2023_unid_1091_contrato_ED.CRED.001-19</v>
      </c>
      <c r="R104" s="12" t="s">
        <v>581</v>
      </c>
      <c r="S104" s="12" t="s">
        <v>35</v>
      </c>
      <c r="T104" s="12" t="s">
        <v>293</v>
      </c>
      <c r="U104" s="12" t="str">
        <f t="shared" si="22"/>
        <v>mpmg_nota_fiscal_219-2023_unid_1091_contrato_ED.CRED.001-19</v>
      </c>
      <c r="V104" s="12" t="s">
        <v>36</v>
      </c>
      <c r="W104" s="12" t="str">
        <f t="shared" si="23"/>
        <v>https://transparencia.mpmg.mp.br/download/notas_fiscais/prestacao_de_servicos/2023/09/mpmg_nota_fiscal_219-2023_unid_1091_contrato_ED.CRED.001-19.pdf</v>
      </c>
      <c r="X104" s="11">
        <v>219</v>
      </c>
      <c r="Y104" s="18" t="s">
        <v>857</v>
      </c>
    </row>
    <row r="105" spans="2:25" x14ac:dyDescent="0.2">
      <c r="B105" s="12" t="s">
        <v>290</v>
      </c>
      <c r="C105" s="13" t="s">
        <v>584</v>
      </c>
      <c r="D105" s="14" t="s">
        <v>585</v>
      </c>
      <c r="E105" s="11" t="s">
        <v>586</v>
      </c>
      <c r="F105" s="11" t="s">
        <v>746</v>
      </c>
      <c r="G105" s="16">
        <v>45</v>
      </c>
      <c r="H105" s="15">
        <f t="shared" si="18"/>
        <v>45198</v>
      </c>
      <c r="I105" s="15">
        <v>45202</v>
      </c>
      <c r="J105" s="16" t="s">
        <v>193</v>
      </c>
      <c r="K105" s="17">
        <v>1537.8</v>
      </c>
      <c r="L105" s="12" t="s">
        <v>32</v>
      </c>
      <c r="M105" s="11">
        <f t="shared" si="19"/>
        <v>45</v>
      </c>
      <c r="N105" s="11" t="s">
        <v>33</v>
      </c>
      <c r="O105" s="12" t="s">
        <v>34</v>
      </c>
      <c r="P105" s="12" t="str">
        <f t="shared" si="20"/>
        <v>ED.CRED.001-19</v>
      </c>
      <c r="Q105" s="12" t="str">
        <f t="shared" si="21"/>
        <v>mpmg_nota_fiscal_45-2023_unid_1091_contrato_ED.CRED.001-19</v>
      </c>
      <c r="R105" s="12" t="s">
        <v>587</v>
      </c>
      <c r="S105" s="12" t="s">
        <v>35</v>
      </c>
      <c r="T105" s="12" t="s">
        <v>293</v>
      </c>
      <c r="U105" s="12" t="str">
        <f t="shared" si="22"/>
        <v>mpmg_nota_fiscal_45-2023_unid_1091_contrato_ED.CRED.001-19</v>
      </c>
      <c r="V105" s="12" t="s">
        <v>36</v>
      </c>
      <c r="W105" s="12" t="str">
        <f t="shared" si="23"/>
        <v>https://transparencia.mpmg.mp.br/download/notas_fiscais/prestacao_de_servicos/2023/09/mpmg_nota_fiscal_45-2023_unid_1091_contrato_ED.CRED.001-19.pdf</v>
      </c>
      <c r="X105" s="11">
        <v>45</v>
      </c>
      <c r="Y105" s="18" t="s">
        <v>858</v>
      </c>
    </row>
    <row r="106" spans="2:25" x14ac:dyDescent="0.2">
      <c r="B106" s="12" t="s">
        <v>290</v>
      </c>
      <c r="C106" s="13" t="s">
        <v>588</v>
      </c>
      <c r="D106" s="14" t="s">
        <v>161</v>
      </c>
      <c r="E106" s="11" t="s">
        <v>162</v>
      </c>
      <c r="F106" s="11" t="s">
        <v>751</v>
      </c>
      <c r="G106" s="16">
        <v>19</v>
      </c>
      <c r="H106" s="15">
        <f t="shared" si="18"/>
        <v>45198</v>
      </c>
      <c r="I106" s="15">
        <v>45202</v>
      </c>
      <c r="J106" s="16" t="s">
        <v>163</v>
      </c>
      <c r="K106" s="17">
        <v>9350</v>
      </c>
      <c r="L106" s="12" t="s">
        <v>32</v>
      </c>
      <c r="M106" s="11">
        <f t="shared" si="19"/>
        <v>19</v>
      </c>
      <c r="N106" s="11" t="s">
        <v>33</v>
      </c>
      <c r="O106" s="12" t="s">
        <v>34</v>
      </c>
      <c r="P106" s="12" t="str">
        <f t="shared" si="20"/>
        <v>084-23</v>
      </c>
      <c r="Q106" s="12" t="str">
        <f t="shared" si="21"/>
        <v>mpmg_nota_fiscal_19-2023_unid_1091_contrato_084-23</v>
      </c>
      <c r="R106" s="12" t="s">
        <v>589</v>
      </c>
      <c r="S106" s="12" t="s">
        <v>35</v>
      </c>
      <c r="T106" s="12" t="s">
        <v>293</v>
      </c>
      <c r="U106" s="12" t="str">
        <f t="shared" si="22"/>
        <v>mpmg_nota_fiscal_19-2023_unid_1091_contrato_084-23</v>
      </c>
      <c r="V106" s="12" t="s">
        <v>36</v>
      </c>
      <c r="W106" s="12" t="str">
        <f t="shared" si="23"/>
        <v>https://transparencia.mpmg.mp.br/download/notas_fiscais/prestacao_de_servicos/2023/09/mpmg_nota_fiscal_19-2023_unid_1091_contrato_084-23.pdf</v>
      </c>
      <c r="X106" s="11">
        <v>19</v>
      </c>
      <c r="Y106" s="18" t="s">
        <v>859</v>
      </c>
    </row>
    <row r="107" spans="2:25" x14ac:dyDescent="0.2">
      <c r="B107" s="12" t="s">
        <v>290</v>
      </c>
      <c r="C107" s="13" t="s">
        <v>601</v>
      </c>
      <c r="D107" s="14" t="s">
        <v>602</v>
      </c>
      <c r="E107" s="11" t="s">
        <v>603</v>
      </c>
      <c r="F107" s="11" t="s">
        <v>604</v>
      </c>
      <c r="G107" s="16">
        <v>320</v>
      </c>
      <c r="H107" s="15">
        <f t="shared" si="18"/>
        <v>45198</v>
      </c>
      <c r="I107" s="15">
        <v>45202</v>
      </c>
      <c r="J107" s="16" t="s">
        <v>187</v>
      </c>
      <c r="K107" s="17">
        <v>3710</v>
      </c>
      <c r="L107" s="12" t="s">
        <v>32</v>
      </c>
      <c r="M107" s="11">
        <f t="shared" si="19"/>
        <v>320</v>
      </c>
      <c r="N107" s="11" t="s">
        <v>33</v>
      </c>
      <c r="O107" s="12" t="s">
        <v>34</v>
      </c>
      <c r="P107" s="12" t="str">
        <f t="shared" si="20"/>
        <v>040-23</v>
      </c>
      <c r="Q107" s="12" t="str">
        <f t="shared" si="21"/>
        <v>mpmg_nota_fiscal_320-2023_unid_1091_contrato_040-23</v>
      </c>
      <c r="R107" s="12" t="s">
        <v>605</v>
      </c>
      <c r="S107" s="12" t="s">
        <v>35</v>
      </c>
      <c r="T107" s="12" t="s">
        <v>293</v>
      </c>
      <c r="U107" s="12" t="str">
        <f t="shared" si="22"/>
        <v>mpmg_nota_fiscal_320-2023_unid_1091_contrato_040-23</v>
      </c>
      <c r="V107" s="12" t="s">
        <v>36</v>
      </c>
      <c r="W107" s="12" t="str">
        <f t="shared" si="23"/>
        <v>https://transparencia.mpmg.mp.br/download/notas_fiscais/prestacao_de_servicos/2023/09/mpmg_nota_fiscal_320-2023_unid_1091_contrato_040-23.pdf</v>
      </c>
      <c r="X107" s="11">
        <v>320</v>
      </c>
      <c r="Y107" s="18" t="s">
        <v>860</v>
      </c>
    </row>
    <row r="108" spans="2:25" x14ac:dyDescent="0.2">
      <c r="B108" s="12" t="s">
        <v>290</v>
      </c>
      <c r="C108" s="13" t="s">
        <v>606</v>
      </c>
      <c r="D108" s="14" t="s">
        <v>286</v>
      </c>
      <c r="E108" s="11" t="s">
        <v>287</v>
      </c>
      <c r="F108" s="11" t="s">
        <v>288</v>
      </c>
      <c r="G108" s="16">
        <v>525</v>
      </c>
      <c r="H108" s="15">
        <f t="shared" si="18"/>
        <v>45198</v>
      </c>
      <c r="I108" s="15">
        <v>45202</v>
      </c>
      <c r="J108" s="16" t="s">
        <v>377</v>
      </c>
      <c r="K108" s="17">
        <v>686.14</v>
      </c>
      <c r="L108" s="12" t="s">
        <v>32</v>
      </c>
      <c r="M108" s="11">
        <f t="shared" si="19"/>
        <v>525</v>
      </c>
      <c r="N108" s="11" t="s">
        <v>33</v>
      </c>
      <c r="O108" s="12" t="s">
        <v>34</v>
      </c>
      <c r="P108" s="12" t="str">
        <f t="shared" si="20"/>
        <v>002-20</v>
      </c>
      <c r="Q108" s="12" t="str">
        <f t="shared" si="21"/>
        <v>mpmg_nota_fiscal_525-2023_unid_1091_contrato_002-20</v>
      </c>
      <c r="R108" s="12" t="s">
        <v>607</v>
      </c>
      <c r="S108" s="12" t="s">
        <v>35</v>
      </c>
      <c r="T108" s="12" t="s">
        <v>293</v>
      </c>
      <c r="U108" s="12" t="str">
        <f t="shared" si="22"/>
        <v>mpmg_nota_fiscal_525-2023_unid_1091_contrato_002-20</v>
      </c>
      <c r="V108" s="12" t="s">
        <v>36</v>
      </c>
      <c r="W108" s="12" t="str">
        <f t="shared" si="23"/>
        <v>https://transparencia.mpmg.mp.br/download/notas_fiscais/prestacao_de_servicos/2023/09/mpmg_nota_fiscal_525-2023_unid_1091_contrato_002-20.pdf</v>
      </c>
      <c r="X108" s="11">
        <v>525</v>
      </c>
      <c r="Y108" s="18" t="s">
        <v>861</v>
      </c>
    </row>
    <row r="109" spans="2:25" x14ac:dyDescent="0.2">
      <c r="B109" s="12" t="s">
        <v>290</v>
      </c>
      <c r="C109" s="13" t="s">
        <v>618</v>
      </c>
      <c r="D109" s="14" t="s">
        <v>220</v>
      </c>
      <c r="E109" s="11" t="s">
        <v>221</v>
      </c>
      <c r="F109" s="11" t="s">
        <v>222</v>
      </c>
      <c r="G109" s="16">
        <v>1935</v>
      </c>
      <c r="H109" s="15">
        <f t="shared" si="18"/>
        <v>45198</v>
      </c>
      <c r="I109" s="15">
        <v>45202</v>
      </c>
      <c r="J109" s="16" t="s">
        <v>238</v>
      </c>
      <c r="K109" s="17">
        <v>790</v>
      </c>
      <c r="L109" s="12" t="s">
        <v>32</v>
      </c>
      <c r="M109" s="11">
        <f t="shared" si="19"/>
        <v>1935</v>
      </c>
      <c r="N109" s="11" t="s">
        <v>33</v>
      </c>
      <c r="O109" s="12" t="s">
        <v>34</v>
      </c>
      <c r="P109" s="12" t="str">
        <f t="shared" si="20"/>
        <v>169-21</v>
      </c>
      <c r="Q109" s="12" t="str">
        <f t="shared" si="21"/>
        <v>mpmg_nota_fiscal_1935-2023_unid_1091_contrato_169-21</v>
      </c>
      <c r="R109" s="12" t="s">
        <v>619</v>
      </c>
      <c r="S109" s="12" t="s">
        <v>35</v>
      </c>
      <c r="T109" s="12" t="s">
        <v>293</v>
      </c>
      <c r="U109" s="12" t="str">
        <f t="shared" si="22"/>
        <v>mpmg_nota_fiscal_1935-2023_unid_1091_contrato_169-21</v>
      </c>
      <c r="V109" s="12" t="s">
        <v>36</v>
      </c>
      <c r="W109" s="12" t="str">
        <f t="shared" si="23"/>
        <v>https://transparencia.mpmg.mp.br/download/notas_fiscais/prestacao_de_servicos/2023/09/mpmg_nota_fiscal_1935-2023_unid_1091_contrato_169-21.pdf</v>
      </c>
      <c r="X109" s="11">
        <v>1935</v>
      </c>
      <c r="Y109" s="18" t="s">
        <v>862</v>
      </c>
    </row>
    <row r="110" spans="2:25" x14ac:dyDescent="0.2">
      <c r="B110" s="12" t="s">
        <v>290</v>
      </c>
      <c r="C110" s="13" t="s">
        <v>672</v>
      </c>
      <c r="D110" s="14" t="s">
        <v>121</v>
      </c>
      <c r="E110" s="11" t="s">
        <v>122</v>
      </c>
      <c r="F110" s="11" t="s">
        <v>123</v>
      </c>
      <c r="G110" s="16">
        <v>43946729</v>
      </c>
      <c r="H110" s="15">
        <f t="shared" si="18"/>
        <v>45198</v>
      </c>
      <c r="I110" s="15">
        <v>45202</v>
      </c>
      <c r="J110" s="16" t="s">
        <v>124</v>
      </c>
      <c r="K110" s="17">
        <v>15339.65</v>
      </c>
      <c r="L110" s="12" t="s">
        <v>32</v>
      </c>
      <c r="M110" s="11">
        <f t="shared" si="19"/>
        <v>43946729</v>
      </c>
      <c r="N110" s="11" t="s">
        <v>33</v>
      </c>
      <c r="O110" s="12" t="s">
        <v>34</v>
      </c>
      <c r="P110" s="12" t="str">
        <f t="shared" si="20"/>
        <v>091-19</v>
      </c>
      <c r="Q110" s="12" t="str">
        <f t="shared" si="21"/>
        <v>mpmg_nota_fiscal_43946729-2023_unid_1091_contrato_091-19</v>
      </c>
      <c r="R110" s="12" t="s">
        <v>673</v>
      </c>
      <c r="S110" s="12" t="s">
        <v>35</v>
      </c>
      <c r="T110" s="12" t="s">
        <v>293</v>
      </c>
      <c r="U110" s="12" t="str">
        <f t="shared" si="22"/>
        <v>mpmg_nota_fiscal_43946729-2023_unid_1091_contrato_091-19</v>
      </c>
      <c r="V110" s="12" t="s">
        <v>36</v>
      </c>
      <c r="W110" s="12" t="str">
        <f t="shared" si="23"/>
        <v>https://transparencia.mpmg.mp.br/download/notas_fiscais/prestacao_de_servicos/2023/09/mpmg_nota_fiscal_43946729-2023_unid_1091_contrato_091-19.pdf</v>
      </c>
      <c r="X110" s="11">
        <v>43946729</v>
      </c>
      <c r="Y110" s="18" t="s">
        <v>863</v>
      </c>
    </row>
    <row r="111" spans="2:25" x14ac:dyDescent="0.2">
      <c r="B111" s="12" t="s">
        <v>290</v>
      </c>
      <c r="C111" s="13" t="s">
        <v>608</v>
      </c>
      <c r="D111" s="14" t="s">
        <v>609</v>
      </c>
      <c r="E111" s="11" t="s">
        <v>610</v>
      </c>
      <c r="F111" s="11" t="s">
        <v>611</v>
      </c>
      <c r="G111" s="16">
        <v>18</v>
      </c>
      <c r="H111" s="15">
        <f t="shared" si="18"/>
        <v>45201</v>
      </c>
      <c r="I111" s="15">
        <v>45203</v>
      </c>
      <c r="J111" s="16" t="s">
        <v>612</v>
      </c>
      <c r="K111" s="17">
        <v>53500</v>
      </c>
      <c r="L111" s="12" t="s">
        <v>32</v>
      </c>
      <c r="M111" s="11">
        <f t="shared" si="19"/>
        <v>18</v>
      </c>
      <c r="N111" s="11" t="s">
        <v>33</v>
      </c>
      <c r="O111" s="12" t="s">
        <v>34</v>
      </c>
      <c r="P111" s="12" t="str">
        <f t="shared" si="20"/>
        <v>SIAD9393472</v>
      </c>
      <c r="Q111" s="12" t="str">
        <f t="shared" si="21"/>
        <v>mpmg_nota_fiscal_18-2023_unid_1091_contrato_SIAD9393472</v>
      </c>
      <c r="R111" s="12" t="s">
        <v>613</v>
      </c>
      <c r="S111" s="12" t="s">
        <v>35</v>
      </c>
      <c r="T111" s="12" t="s">
        <v>293</v>
      </c>
      <c r="U111" s="12" t="str">
        <f t="shared" si="22"/>
        <v>mpmg_nota_fiscal_18-2023_unid_1091_contrato_SIAD9393472</v>
      </c>
      <c r="V111" s="12" t="s">
        <v>36</v>
      </c>
      <c r="W111" s="12" t="str">
        <f t="shared" si="23"/>
        <v>https://transparencia.mpmg.mp.br/download/notas_fiscais/prestacao_de_servicos/2023/09/mpmg_nota_fiscal_18-2023_unid_1091_contrato_SIAD9393472.pdf</v>
      </c>
      <c r="X111" s="11">
        <v>18</v>
      </c>
      <c r="Y111" s="18" t="s">
        <v>864</v>
      </c>
    </row>
    <row r="112" spans="2:25" x14ac:dyDescent="0.2">
      <c r="B112" s="12" t="s">
        <v>290</v>
      </c>
      <c r="C112" s="13" t="s">
        <v>616</v>
      </c>
      <c r="D112" s="14" t="s">
        <v>382</v>
      </c>
      <c r="E112" s="11" t="s">
        <v>383</v>
      </c>
      <c r="F112" s="11" t="s">
        <v>384</v>
      </c>
      <c r="G112" s="16">
        <v>845</v>
      </c>
      <c r="H112" s="15">
        <f t="shared" si="18"/>
        <v>45201</v>
      </c>
      <c r="I112" s="15">
        <v>45203</v>
      </c>
      <c r="J112" s="16" t="s">
        <v>385</v>
      </c>
      <c r="K112" s="17">
        <v>252</v>
      </c>
      <c r="L112" s="12" t="s">
        <v>32</v>
      </c>
      <c r="M112" s="11">
        <f t="shared" si="19"/>
        <v>845</v>
      </c>
      <c r="N112" s="11" t="s">
        <v>33</v>
      </c>
      <c r="O112" s="12" t="s">
        <v>34</v>
      </c>
      <c r="P112" s="12" t="str">
        <f t="shared" si="20"/>
        <v>115-22</v>
      </c>
      <c r="Q112" s="12" t="str">
        <f t="shared" si="21"/>
        <v>mpmg_nota_fiscal_845-2023_unid_1091_contrato_115-22</v>
      </c>
      <c r="R112" s="12" t="s">
        <v>617</v>
      </c>
      <c r="S112" s="12" t="s">
        <v>35</v>
      </c>
      <c r="T112" s="12" t="s">
        <v>293</v>
      </c>
      <c r="U112" s="12" t="str">
        <f t="shared" si="22"/>
        <v>mpmg_nota_fiscal_845-2023_unid_1091_contrato_115-22</v>
      </c>
      <c r="V112" s="12" t="s">
        <v>36</v>
      </c>
      <c r="W112" s="12" t="str">
        <f t="shared" si="23"/>
        <v>https://transparencia.mpmg.mp.br/download/notas_fiscais/prestacao_de_servicos/2023/09/mpmg_nota_fiscal_845-2023_unid_1091_contrato_115-22.pdf</v>
      </c>
      <c r="X112" s="11">
        <v>845</v>
      </c>
      <c r="Y112" s="18" t="s">
        <v>865</v>
      </c>
    </row>
    <row r="113" spans="2:25" x14ac:dyDescent="0.2">
      <c r="B113" s="12" t="s">
        <v>290</v>
      </c>
      <c r="C113" s="13" t="s">
        <v>620</v>
      </c>
      <c r="D113" s="14" t="s">
        <v>621</v>
      </c>
      <c r="E113" s="11" t="s">
        <v>622</v>
      </c>
      <c r="F113" s="11" t="s">
        <v>227</v>
      </c>
      <c r="G113" s="16" t="s">
        <v>321</v>
      </c>
      <c r="H113" s="15">
        <f t="shared" si="18"/>
        <v>45201</v>
      </c>
      <c r="I113" s="15">
        <v>45203</v>
      </c>
      <c r="J113" s="16" t="s">
        <v>623</v>
      </c>
      <c r="K113" s="17">
        <v>251.75</v>
      </c>
      <c r="L113" s="12" t="s">
        <v>32</v>
      </c>
      <c r="M113" s="11" t="str">
        <f t="shared" si="19"/>
        <v>RPA10</v>
      </c>
      <c r="N113" s="11" t="s">
        <v>33</v>
      </c>
      <c r="O113" s="12" t="s">
        <v>34</v>
      </c>
      <c r="P113" s="12" t="str">
        <f t="shared" si="20"/>
        <v>082-21</v>
      </c>
      <c r="Q113" s="12" t="str">
        <f t="shared" si="21"/>
        <v>mpmg_nota_fiscal_RPA10-2023_unid_1091_contrato_082-21</v>
      </c>
      <c r="R113" s="12" t="s">
        <v>624</v>
      </c>
      <c r="S113" s="12" t="s">
        <v>35</v>
      </c>
      <c r="T113" s="12" t="s">
        <v>293</v>
      </c>
      <c r="U113" s="12" t="str">
        <f t="shared" si="22"/>
        <v>mpmg_nota_fiscal_RPA10-2023_unid_1091_contrato_082-21</v>
      </c>
      <c r="V113" s="12" t="s">
        <v>36</v>
      </c>
      <c r="W113" s="12" t="str">
        <f t="shared" si="23"/>
        <v>https://transparencia.mpmg.mp.br/download/notas_fiscais/prestacao_de_servicos/2023/09/mpmg_nota_fiscal_RPA10-2023_unid_1091_contrato_082-21.pdf</v>
      </c>
      <c r="X113" s="11" t="s">
        <v>321</v>
      </c>
      <c r="Y113" s="18" t="s">
        <v>866</v>
      </c>
    </row>
    <row r="114" spans="2:25" ht="15.75" customHeight="1" x14ac:dyDescent="0.2">
      <c r="B114" s="12" t="s">
        <v>290</v>
      </c>
      <c r="C114" s="13" t="s">
        <v>627</v>
      </c>
      <c r="D114" s="14" t="s">
        <v>628</v>
      </c>
      <c r="E114" s="11" t="s">
        <v>629</v>
      </c>
      <c r="F114" s="11" t="s">
        <v>630</v>
      </c>
      <c r="G114" s="16" t="s">
        <v>326</v>
      </c>
      <c r="H114" s="15">
        <f t="shared" si="18"/>
        <v>45201</v>
      </c>
      <c r="I114" s="15">
        <v>45203</v>
      </c>
      <c r="J114" s="16" t="s">
        <v>631</v>
      </c>
      <c r="K114" s="17">
        <v>600</v>
      </c>
      <c r="L114" s="12" t="s">
        <v>32</v>
      </c>
      <c r="M114" s="11" t="str">
        <f t="shared" si="19"/>
        <v>RPA05</v>
      </c>
      <c r="N114" s="11" t="s">
        <v>33</v>
      </c>
      <c r="O114" s="12" t="s">
        <v>34</v>
      </c>
      <c r="P114" s="12" t="str">
        <f t="shared" si="20"/>
        <v>048-23</v>
      </c>
      <c r="Q114" s="12" t="str">
        <f t="shared" si="21"/>
        <v>mpmg_nota_fiscal_RPA05-2023_unid_1091_contrato_048-23</v>
      </c>
      <c r="R114" s="12" t="s">
        <v>632</v>
      </c>
      <c r="S114" s="12" t="s">
        <v>35</v>
      </c>
      <c r="T114" s="12" t="s">
        <v>293</v>
      </c>
      <c r="U114" s="12" t="str">
        <f t="shared" si="22"/>
        <v>mpmg_nota_fiscal_RPA05-2023_unid_1091_contrato_048-23</v>
      </c>
      <c r="V114" s="12" t="s">
        <v>36</v>
      </c>
      <c r="W114" s="12" t="str">
        <f t="shared" si="23"/>
        <v>https://transparencia.mpmg.mp.br/download/notas_fiscais/prestacao_de_servicos/2023/09/mpmg_nota_fiscal_RPA05-2023_unid_1091_contrato_048-23.pdf</v>
      </c>
      <c r="X114" s="11" t="s">
        <v>326</v>
      </c>
      <c r="Y114" s="18" t="s">
        <v>867</v>
      </c>
    </row>
    <row r="115" spans="2:25" x14ac:dyDescent="0.2">
      <c r="B115" s="12" t="s">
        <v>290</v>
      </c>
      <c r="C115" s="13" t="s">
        <v>635</v>
      </c>
      <c r="D115" s="14" t="s">
        <v>161</v>
      </c>
      <c r="E115" s="11" t="s">
        <v>162</v>
      </c>
      <c r="F115" s="11" t="s">
        <v>751</v>
      </c>
      <c r="G115" s="16">
        <v>20</v>
      </c>
      <c r="H115" s="15">
        <f t="shared" si="18"/>
        <v>45201</v>
      </c>
      <c r="I115" s="15">
        <v>45203</v>
      </c>
      <c r="J115" s="16" t="s">
        <v>163</v>
      </c>
      <c r="K115" s="17">
        <v>8925</v>
      </c>
      <c r="L115" s="12" t="s">
        <v>32</v>
      </c>
      <c r="M115" s="11">
        <f t="shared" si="19"/>
        <v>20</v>
      </c>
      <c r="N115" s="11" t="s">
        <v>33</v>
      </c>
      <c r="O115" s="12" t="s">
        <v>34</v>
      </c>
      <c r="P115" s="12" t="str">
        <f t="shared" si="20"/>
        <v>084-23</v>
      </c>
      <c r="Q115" s="12" t="str">
        <f t="shared" si="21"/>
        <v>mpmg_nota_fiscal_20-2023_unid_1091_contrato_084-23</v>
      </c>
      <c r="R115" s="12" t="s">
        <v>636</v>
      </c>
      <c r="S115" s="12" t="s">
        <v>35</v>
      </c>
      <c r="T115" s="12" t="s">
        <v>293</v>
      </c>
      <c r="U115" s="12" t="str">
        <f t="shared" si="22"/>
        <v>mpmg_nota_fiscal_20-2023_unid_1091_contrato_084-23</v>
      </c>
      <c r="V115" s="12" t="s">
        <v>36</v>
      </c>
      <c r="W115" s="12" t="str">
        <f t="shared" si="23"/>
        <v>https://transparencia.mpmg.mp.br/download/notas_fiscais/prestacao_de_servicos/2023/09/mpmg_nota_fiscal_20-2023_unid_1091_contrato_084-23.pdf</v>
      </c>
      <c r="X115" s="11">
        <v>20</v>
      </c>
      <c r="Y115" s="18" t="s">
        <v>868</v>
      </c>
    </row>
    <row r="116" spans="2:25" x14ac:dyDescent="0.2">
      <c r="B116" s="12" t="s">
        <v>290</v>
      </c>
      <c r="C116" s="13" t="s">
        <v>637</v>
      </c>
      <c r="D116" s="14" t="s">
        <v>95</v>
      </c>
      <c r="E116" s="11" t="s">
        <v>96</v>
      </c>
      <c r="F116" s="11" t="s">
        <v>54</v>
      </c>
      <c r="G116" s="16" t="s">
        <v>638</v>
      </c>
      <c r="H116" s="15">
        <f t="shared" si="18"/>
        <v>45201</v>
      </c>
      <c r="I116" s="15">
        <v>45203</v>
      </c>
      <c r="J116" s="16" t="s">
        <v>97</v>
      </c>
      <c r="K116" s="17">
        <v>370</v>
      </c>
      <c r="L116" s="12" t="s">
        <v>32</v>
      </c>
      <c r="M116" s="11" t="str">
        <f t="shared" si="19"/>
        <v>RPA11</v>
      </c>
      <c r="N116" s="11" t="s">
        <v>33</v>
      </c>
      <c r="O116" s="12" t="s">
        <v>34</v>
      </c>
      <c r="P116" s="12" t="str">
        <f t="shared" si="20"/>
        <v>170-21</v>
      </c>
      <c r="Q116" s="12" t="str">
        <f t="shared" si="21"/>
        <v>mpmg_nota_fiscal_RPA11-2023_unid_1091_contrato_170-21</v>
      </c>
      <c r="R116" s="12" t="s">
        <v>639</v>
      </c>
      <c r="S116" s="12" t="s">
        <v>35</v>
      </c>
      <c r="T116" s="12" t="s">
        <v>293</v>
      </c>
      <c r="U116" s="12" t="str">
        <f t="shared" si="22"/>
        <v>mpmg_nota_fiscal_RPA11-2023_unid_1091_contrato_170-21</v>
      </c>
      <c r="V116" s="12" t="s">
        <v>36</v>
      </c>
      <c r="W116" s="12" t="str">
        <f t="shared" si="23"/>
        <v>https://transparencia.mpmg.mp.br/download/notas_fiscais/prestacao_de_servicos/2023/09/mpmg_nota_fiscal_RPA11-2023_unid_1091_contrato_170-21.pdf</v>
      </c>
      <c r="X116" s="11" t="s">
        <v>638</v>
      </c>
      <c r="Y116" s="18" t="s">
        <v>869</v>
      </c>
    </row>
    <row r="117" spans="2:25" x14ac:dyDescent="0.2">
      <c r="B117" s="12" t="s">
        <v>290</v>
      </c>
      <c r="C117" s="13" t="s">
        <v>640</v>
      </c>
      <c r="D117" s="14" t="s">
        <v>211</v>
      </c>
      <c r="E117" s="11" t="s">
        <v>212</v>
      </c>
      <c r="F117" s="11" t="s">
        <v>213</v>
      </c>
      <c r="G117" s="16">
        <v>1576</v>
      </c>
      <c r="H117" s="15">
        <f t="shared" si="18"/>
        <v>45201</v>
      </c>
      <c r="I117" s="15">
        <v>45203</v>
      </c>
      <c r="J117" s="16" t="s">
        <v>641</v>
      </c>
      <c r="K117" s="17">
        <v>140458.32999999999</v>
      </c>
      <c r="L117" s="12" t="s">
        <v>32</v>
      </c>
      <c r="M117" s="11">
        <f t="shared" si="19"/>
        <v>1576</v>
      </c>
      <c r="N117" s="11" t="s">
        <v>33</v>
      </c>
      <c r="O117" s="12" t="s">
        <v>34</v>
      </c>
      <c r="P117" s="12" t="str">
        <f t="shared" si="20"/>
        <v>178-22</v>
      </c>
      <c r="Q117" s="12" t="str">
        <f t="shared" si="21"/>
        <v>mpmg_nota_fiscal_1576-2023_unid_1091_contrato_178-22</v>
      </c>
      <c r="R117" s="12" t="s">
        <v>642</v>
      </c>
      <c r="S117" s="12" t="s">
        <v>35</v>
      </c>
      <c r="T117" s="12" t="s">
        <v>293</v>
      </c>
      <c r="U117" s="12" t="str">
        <f t="shared" si="22"/>
        <v>mpmg_nota_fiscal_1576-2023_unid_1091_contrato_178-22</v>
      </c>
      <c r="V117" s="12" t="s">
        <v>36</v>
      </c>
      <c r="W117" s="12" t="str">
        <f t="shared" si="23"/>
        <v>https://transparencia.mpmg.mp.br/download/notas_fiscais/prestacao_de_servicos/2023/09/mpmg_nota_fiscal_1576-2023_unid_1091_contrato_178-22.pdf</v>
      </c>
      <c r="X117" s="11">
        <v>1576</v>
      </c>
      <c r="Y117" s="18" t="s">
        <v>870</v>
      </c>
    </row>
    <row r="118" spans="2:25" x14ac:dyDescent="0.2">
      <c r="B118" s="12" t="s">
        <v>290</v>
      </c>
      <c r="C118" s="13" t="s">
        <v>660</v>
      </c>
      <c r="D118" s="14" t="s">
        <v>243</v>
      </c>
      <c r="E118" s="11" t="s">
        <v>244</v>
      </c>
      <c r="F118" s="11" t="s">
        <v>245</v>
      </c>
      <c r="G118" s="16">
        <v>424</v>
      </c>
      <c r="H118" s="15">
        <f t="shared" si="18"/>
        <v>45201</v>
      </c>
      <c r="I118" s="15">
        <v>45203</v>
      </c>
      <c r="J118" s="16" t="s">
        <v>246</v>
      </c>
      <c r="K118" s="17">
        <v>101437.66</v>
      </c>
      <c r="L118" s="12" t="s">
        <v>32</v>
      </c>
      <c r="M118" s="11">
        <f t="shared" si="19"/>
        <v>424</v>
      </c>
      <c r="N118" s="11" t="s">
        <v>33</v>
      </c>
      <c r="O118" s="12" t="s">
        <v>34</v>
      </c>
      <c r="P118" s="12" t="str">
        <f t="shared" si="20"/>
        <v>006-23</v>
      </c>
      <c r="Q118" s="12" t="str">
        <f t="shared" si="21"/>
        <v>mpmg_nota_fiscal_424-2023_unid_1091_contrato_006-23</v>
      </c>
      <c r="R118" s="12" t="s">
        <v>661</v>
      </c>
      <c r="S118" s="12" t="s">
        <v>35</v>
      </c>
      <c r="T118" s="12" t="s">
        <v>293</v>
      </c>
      <c r="U118" s="12" t="str">
        <f t="shared" si="22"/>
        <v>mpmg_nota_fiscal_424-2023_unid_1091_contrato_006-23</v>
      </c>
      <c r="V118" s="12" t="s">
        <v>36</v>
      </c>
      <c r="W118" s="12" t="str">
        <f t="shared" si="23"/>
        <v>https://transparencia.mpmg.mp.br/download/notas_fiscais/prestacao_de_servicos/2023/09/mpmg_nota_fiscal_424-2023_unid_1091_contrato_006-23.pdf</v>
      </c>
      <c r="X118" s="11">
        <v>424</v>
      </c>
      <c r="Y118" s="18" t="s">
        <v>871</v>
      </c>
    </row>
    <row r="119" spans="2:25" x14ac:dyDescent="0.2">
      <c r="B119" s="12" t="s">
        <v>290</v>
      </c>
      <c r="C119" s="13" t="s">
        <v>660</v>
      </c>
      <c r="D119" s="14" t="s">
        <v>243</v>
      </c>
      <c r="E119" s="11" t="s">
        <v>244</v>
      </c>
      <c r="F119" s="11" t="s">
        <v>245</v>
      </c>
      <c r="G119" s="16" t="s">
        <v>662</v>
      </c>
      <c r="H119" s="15">
        <f t="shared" si="18"/>
        <v>45201</v>
      </c>
      <c r="I119" s="15">
        <v>45203</v>
      </c>
      <c r="J119" s="16" t="s">
        <v>246</v>
      </c>
      <c r="K119" s="17">
        <v>30928.3</v>
      </c>
      <c r="L119" s="12" t="s">
        <v>32</v>
      </c>
      <c r="M119" s="11" t="str">
        <f t="shared" si="19"/>
        <v>425</v>
      </c>
      <c r="N119" s="11" t="s">
        <v>33</v>
      </c>
      <c r="O119" s="12" t="s">
        <v>34</v>
      </c>
      <c r="P119" s="12" t="str">
        <f t="shared" si="20"/>
        <v>006-23</v>
      </c>
      <c r="Q119" s="12" t="str">
        <f t="shared" si="21"/>
        <v>mpmg_nota_fiscal_425-2023_unid_1091_contrato_006-23</v>
      </c>
      <c r="R119" s="12" t="s">
        <v>663</v>
      </c>
      <c r="S119" s="12" t="s">
        <v>35</v>
      </c>
      <c r="T119" s="12" t="s">
        <v>293</v>
      </c>
      <c r="U119" s="12" t="str">
        <f t="shared" si="22"/>
        <v>mpmg_nota_fiscal_425-2023_unid_1091_contrato_006-23</v>
      </c>
      <c r="V119" s="12" t="s">
        <v>36</v>
      </c>
      <c r="W119" s="12" t="str">
        <f t="shared" si="23"/>
        <v>https://transparencia.mpmg.mp.br/download/notas_fiscais/prestacao_de_servicos/2023/09/mpmg_nota_fiscal_425-2023_unid_1091_contrato_006-23.pdf</v>
      </c>
      <c r="X119" s="11" t="s">
        <v>662</v>
      </c>
      <c r="Y119" s="18" t="s">
        <v>872</v>
      </c>
    </row>
    <row r="120" spans="2:25" x14ac:dyDescent="0.2">
      <c r="B120" s="12" t="s">
        <v>290</v>
      </c>
      <c r="C120" s="13" t="s">
        <v>660</v>
      </c>
      <c r="D120" s="14" t="s">
        <v>243</v>
      </c>
      <c r="E120" s="11" t="s">
        <v>664</v>
      </c>
      <c r="F120" s="11" t="s">
        <v>245</v>
      </c>
      <c r="G120" s="16">
        <v>426</v>
      </c>
      <c r="H120" s="15">
        <f t="shared" si="18"/>
        <v>45201</v>
      </c>
      <c r="I120" s="15">
        <v>45203</v>
      </c>
      <c r="J120" s="16" t="s">
        <v>246</v>
      </c>
      <c r="K120" s="17">
        <v>287.97000000000003</v>
      </c>
      <c r="L120" s="12" t="s">
        <v>32</v>
      </c>
      <c r="M120" s="11">
        <f t="shared" si="19"/>
        <v>426</v>
      </c>
      <c r="N120" s="11" t="s">
        <v>33</v>
      </c>
      <c r="O120" s="12" t="s">
        <v>34</v>
      </c>
      <c r="P120" s="12" t="str">
        <f t="shared" si="20"/>
        <v>006-23</v>
      </c>
      <c r="Q120" s="12" t="str">
        <f t="shared" si="21"/>
        <v>mpmg_nota_fiscal_426-2023_unid_1091_contrato_006-23</v>
      </c>
      <c r="R120" s="12" t="s">
        <v>665</v>
      </c>
      <c r="S120" s="12" t="s">
        <v>35</v>
      </c>
      <c r="T120" s="12" t="s">
        <v>293</v>
      </c>
      <c r="U120" s="12" t="str">
        <f t="shared" si="22"/>
        <v>mpmg_nota_fiscal_426-2023_unid_1091_contrato_006-23</v>
      </c>
      <c r="V120" s="12" t="s">
        <v>36</v>
      </c>
      <c r="W120" s="12" t="str">
        <f t="shared" si="23"/>
        <v>https://transparencia.mpmg.mp.br/download/notas_fiscais/prestacao_de_servicos/2023/09/mpmg_nota_fiscal_426-2023_unid_1091_contrato_006-23.pdf</v>
      </c>
      <c r="X120" s="11">
        <v>426</v>
      </c>
      <c r="Y120" s="18" t="s">
        <v>873</v>
      </c>
    </row>
    <row r="121" spans="2:25" x14ac:dyDescent="0.2">
      <c r="B121" s="12" t="s">
        <v>290</v>
      </c>
      <c r="C121" s="13" t="s">
        <v>708</v>
      </c>
      <c r="D121" s="14" t="s">
        <v>258</v>
      </c>
      <c r="E121" s="11" t="s">
        <v>259</v>
      </c>
      <c r="F121" s="11" t="s">
        <v>260</v>
      </c>
      <c r="G121" s="16">
        <v>86109996</v>
      </c>
      <c r="H121" s="15">
        <f t="shared" si="18"/>
        <v>45201</v>
      </c>
      <c r="I121" s="15">
        <v>45203</v>
      </c>
      <c r="J121" s="16" t="s">
        <v>261</v>
      </c>
      <c r="K121" s="17">
        <v>163421.54</v>
      </c>
      <c r="L121" s="12" t="s">
        <v>32</v>
      </c>
      <c r="M121" s="11">
        <f t="shared" si="19"/>
        <v>86109996</v>
      </c>
      <c r="N121" s="11" t="s">
        <v>33</v>
      </c>
      <c r="O121" s="12" t="s">
        <v>34</v>
      </c>
      <c r="P121" s="12" t="str">
        <f t="shared" si="20"/>
        <v>134-18</v>
      </c>
      <c r="Q121" s="12" t="str">
        <f t="shared" si="21"/>
        <v>mpmg_nota_fiscal_86109996-2023_unid_1091_contrato_134-18</v>
      </c>
      <c r="R121" s="12" t="s">
        <v>709</v>
      </c>
      <c r="S121" s="12" t="s">
        <v>35</v>
      </c>
      <c r="T121" s="12" t="s">
        <v>293</v>
      </c>
      <c r="U121" s="12" t="str">
        <f t="shared" si="22"/>
        <v>mpmg_nota_fiscal_86109996-2023_unid_1091_contrato_134-18</v>
      </c>
      <c r="V121" s="12" t="s">
        <v>36</v>
      </c>
      <c r="W121" s="12" t="str">
        <f t="shared" si="23"/>
        <v>https://transparencia.mpmg.mp.br/download/notas_fiscais/prestacao_de_servicos/2023/09/mpmg_nota_fiscal_86109996-2023_unid_1091_contrato_134-18.pdf</v>
      </c>
      <c r="X121" s="11">
        <v>86109996</v>
      </c>
      <c r="Y121" s="18" t="s">
        <v>874</v>
      </c>
    </row>
    <row r="122" spans="2:25" x14ac:dyDescent="0.2">
      <c r="B122" s="12" t="s">
        <v>290</v>
      </c>
      <c r="C122" s="13" t="s">
        <v>625</v>
      </c>
      <c r="D122" s="14" t="s">
        <v>281</v>
      </c>
      <c r="E122" s="11" t="s">
        <v>282</v>
      </c>
      <c r="F122" s="11" t="s">
        <v>283</v>
      </c>
      <c r="G122" s="16">
        <v>147662</v>
      </c>
      <c r="H122" s="15">
        <f t="shared" si="18"/>
        <v>45202</v>
      </c>
      <c r="I122" s="15">
        <v>45204</v>
      </c>
      <c r="J122" s="16" t="s">
        <v>284</v>
      </c>
      <c r="K122" s="17">
        <v>59696.5</v>
      </c>
      <c r="L122" s="12" t="s">
        <v>32</v>
      </c>
      <c r="M122" s="11">
        <f t="shared" si="19"/>
        <v>147662</v>
      </c>
      <c r="N122" s="11" t="s">
        <v>33</v>
      </c>
      <c r="O122" s="12" t="s">
        <v>34</v>
      </c>
      <c r="P122" s="12" t="str">
        <f t="shared" si="20"/>
        <v>227-18</v>
      </c>
      <c r="Q122" s="12" t="str">
        <f t="shared" si="21"/>
        <v>mpmg_nota_fiscal_147662-2023_unid_1091_contrato_227-18</v>
      </c>
      <c r="R122" s="12" t="s">
        <v>626</v>
      </c>
      <c r="S122" s="12" t="s">
        <v>35</v>
      </c>
      <c r="T122" s="12" t="s">
        <v>293</v>
      </c>
      <c r="U122" s="12" t="str">
        <f t="shared" si="22"/>
        <v>mpmg_nota_fiscal_147662-2023_unid_1091_contrato_227-18</v>
      </c>
      <c r="V122" s="12" t="s">
        <v>36</v>
      </c>
      <c r="W122" s="12" t="str">
        <f t="shared" si="23"/>
        <v>https://transparencia.mpmg.mp.br/download/notas_fiscais/prestacao_de_servicos/2023/09/mpmg_nota_fiscal_147662-2023_unid_1091_contrato_227-18.pdf</v>
      </c>
      <c r="X122" s="11">
        <v>147662</v>
      </c>
      <c r="Y122" s="18" t="s">
        <v>875</v>
      </c>
    </row>
    <row r="123" spans="2:25" x14ac:dyDescent="0.2">
      <c r="B123" s="12" t="s">
        <v>290</v>
      </c>
      <c r="C123" s="13" t="s">
        <v>633</v>
      </c>
      <c r="D123" s="14" t="s">
        <v>277</v>
      </c>
      <c r="E123" s="11" t="s">
        <v>278</v>
      </c>
      <c r="F123" s="11" t="s">
        <v>279</v>
      </c>
      <c r="G123" s="16">
        <v>148</v>
      </c>
      <c r="H123" s="15">
        <f t="shared" si="18"/>
        <v>45202</v>
      </c>
      <c r="I123" s="15">
        <v>45204</v>
      </c>
      <c r="J123" s="16" t="s">
        <v>280</v>
      </c>
      <c r="K123" s="17">
        <v>55.05</v>
      </c>
      <c r="L123" s="12" t="s">
        <v>32</v>
      </c>
      <c r="M123" s="11">
        <f t="shared" si="19"/>
        <v>148</v>
      </c>
      <c r="N123" s="11" t="s">
        <v>33</v>
      </c>
      <c r="O123" s="12" t="s">
        <v>34</v>
      </c>
      <c r="P123" s="12" t="str">
        <f t="shared" si="20"/>
        <v>129-22</v>
      </c>
      <c r="Q123" s="12" t="str">
        <f t="shared" si="21"/>
        <v>mpmg_nota_fiscal_148-2023_unid_1091_contrato_129-22</v>
      </c>
      <c r="R123" s="12" t="s">
        <v>634</v>
      </c>
      <c r="S123" s="12" t="s">
        <v>35</v>
      </c>
      <c r="T123" s="12" t="s">
        <v>293</v>
      </c>
      <c r="U123" s="12" t="str">
        <f t="shared" si="22"/>
        <v>mpmg_nota_fiscal_148-2023_unid_1091_contrato_129-22</v>
      </c>
      <c r="V123" s="12" t="s">
        <v>36</v>
      </c>
      <c r="W123" s="12" t="str">
        <f t="shared" si="23"/>
        <v>https://transparencia.mpmg.mp.br/download/notas_fiscais/prestacao_de_servicos/2023/09/mpmg_nota_fiscal_148-2023_unid_1091_contrato_129-22.pdf</v>
      </c>
      <c r="X123" s="11">
        <v>148</v>
      </c>
      <c r="Y123" s="18" t="s">
        <v>876</v>
      </c>
    </row>
    <row r="124" spans="2:25" x14ac:dyDescent="0.2">
      <c r="B124" s="12" t="s">
        <v>290</v>
      </c>
      <c r="C124" s="13" t="s">
        <v>643</v>
      </c>
      <c r="D124" s="14" t="s">
        <v>644</v>
      </c>
      <c r="E124" s="11" t="s">
        <v>645</v>
      </c>
      <c r="F124" s="11" t="s">
        <v>646</v>
      </c>
      <c r="G124" s="16">
        <v>1303</v>
      </c>
      <c r="H124" s="15">
        <f t="shared" si="18"/>
        <v>45202</v>
      </c>
      <c r="I124" s="15">
        <v>45204</v>
      </c>
      <c r="J124" s="16" t="s">
        <v>647</v>
      </c>
      <c r="K124" s="17">
        <v>1000</v>
      </c>
      <c r="L124" s="12" t="s">
        <v>32</v>
      </c>
      <c r="M124" s="11">
        <f t="shared" si="19"/>
        <v>1303</v>
      </c>
      <c r="N124" s="11" t="s">
        <v>33</v>
      </c>
      <c r="O124" s="12" t="s">
        <v>34</v>
      </c>
      <c r="P124" s="12" t="str">
        <f t="shared" si="20"/>
        <v>172-22</v>
      </c>
      <c r="Q124" s="12" t="str">
        <f t="shared" si="21"/>
        <v>mpmg_nota_fiscal_1303-2023_unid_1091_contrato_172-22</v>
      </c>
      <c r="R124" s="12" t="s">
        <v>648</v>
      </c>
      <c r="S124" s="12" t="s">
        <v>35</v>
      </c>
      <c r="T124" s="12" t="s">
        <v>293</v>
      </c>
      <c r="U124" s="12" t="str">
        <f t="shared" si="22"/>
        <v>mpmg_nota_fiscal_1303-2023_unid_1091_contrato_172-22</v>
      </c>
      <c r="V124" s="12" t="s">
        <v>36</v>
      </c>
      <c r="W124" s="12" t="str">
        <f t="shared" si="23"/>
        <v>https://transparencia.mpmg.mp.br/download/notas_fiscais/prestacao_de_servicos/2023/09/mpmg_nota_fiscal_1303-2023_unid_1091_contrato_172-22.pdf</v>
      </c>
      <c r="X124" s="11">
        <v>1303</v>
      </c>
      <c r="Y124" s="18" t="s">
        <v>877</v>
      </c>
    </row>
    <row r="125" spans="2:25" x14ac:dyDescent="0.2">
      <c r="B125" s="12" t="s">
        <v>290</v>
      </c>
      <c r="C125" s="13" t="s">
        <v>649</v>
      </c>
      <c r="D125" s="14" t="s">
        <v>650</v>
      </c>
      <c r="E125" s="11" t="s">
        <v>651</v>
      </c>
      <c r="F125" s="11" t="s">
        <v>397</v>
      </c>
      <c r="G125" s="16">
        <v>960</v>
      </c>
      <c r="H125" s="15">
        <f t="shared" si="18"/>
        <v>45202</v>
      </c>
      <c r="I125" s="15">
        <v>45204</v>
      </c>
      <c r="J125" s="16" t="s">
        <v>652</v>
      </c>
      <c r="K125" s="17">
        <v>36628.25</v>
      </c>
      <c r="L125" s="12" t="s">
        <v>32</v>
      </c>
      <c r="M125" s="11">
        <f t="shared" si="19"/>
        <v>960</v>
      </c>
      <c r="N125" s="11" t="s">
        <v>33</v>
      </c>
      <c r="O125" s="12" t="s">
        <v>34</v>
      </c>
      <c r="P125" s="12" t="str">
        <f t="shared" si="20"/>
        <v>155-21</v>
      </c>
      <c r="Q125" s="12" t="str">
        <f t="shared" si="21"/>
        <v>mpmg_nota_fiscal_960-2023_unid_1091_contrato_155-21</v>
      </c>
      <c r="R125" s="12" t="s">
        <v>653</v>
      </c>
      <c r="S125" s="12" t="s">
        <v>35</v>
      </c>
      <c r="T125" s="12" t="s">
        <v>293</v>
      </c>
      <c r="U125" s="12" t="str">
        <f t="shared" si="22"/>
        <v>mpmg_nota_fiscal_960-2023_unid_1091_contrato_155-21</v>
      </c>
      <c r="V125" s="12" t="s">
        <v>36</v>
      </c>
      <c r="W125" s="12" t="str">
        <f t="shared" si="23"/>
        <v>https://transparencia.mpmg.mp.br/download/notas_fiscais/prestacao_de_servicos/2023/09/mpmg_nota_fiscal_960-2023_unid_1091_contrato_155-21.pdf</v>
      </c>
      <c r="X125" s="11">
        <v>960</v>
      </c>
      <c r="Y125" s="18" t="s">
        <v>878</v>
      </c>
    </row>
    <row r="126" spans="2:25" x14ac:dyDescent="0.2">
      <c r="B126" s="12" t="s">
        <v>290</v>
      </c>
      <c r="C126" s="13" t="s">
        <v>654</v>
      </c>
      <c r="D126" s="14" t="s">
        <v>655</v>
      </c>
      <c r="E126" s="11" t="s">
        <v>173</v>
      </c>
      <c r="F126" s="11" t="s">
        <v>182</v>
      </c>
      <c r="G126" s="16">
        <v>8390</v>
      </c>
      <c r="H126" s="15">
        <f t="shared" si="18"/>
        <v>45202</v>
      </c>
      <c r="I126" s="15">
        <v>45204</v>
      </c>
      <c r="J126" s="16" t="s">
        <v>183</v>
      </c>
      <c r="K126" s="17">
        <v>1023.69</v>
      </c>
      <c r="L126" s="12" t="s">
        <v>32</v>
      </c>
      <c r="M126" s="11">
        <f t="shared" si="19"/>
        <v>8390</v>
      </c>
      <c r="N126" s="11" t="s">
        <v>33</v>
      </c>
      <c r="O126" s="12" t="s">
        <v>34</v>
      </c>
      <c r="P126" s="12" t="str">
        <f t="shared" si="20"/>
        <v>069-20</v>
      </c>
      <c r="Q126" s="12" t="str">
        <f t="shared" si="21"/>
        <v>mpmg_nota_fiscal_8390-2023_unid_1091_contrato_069-20</v>
      </c>
      <c r="R126" s="12" t="s">
        <v>656</v>
      </c>
      <c r="S126" s="12" t="s">
        <v>35</v>
      </c>
      <c r="T126" s="12" t="s">
        <v>293</v>
      </c>
      <c r="U126" s="12" t="str">
        <f t="shared" si="22"/>
        <v>mpmg_nota_fiscal_8390-2023_unid_1091_contrato_069-20</v>
      </c>
      <c r="V126" s="12" t="s">
        <v>36</v>
      </c>
      <c r="W126" s="12" t="str">
        <f t="shared" si="23"/>
        <v>https://transparencia.mpmg.mp.br/download/notas_fiscais/prestacao_de_servicos/2023/09/mpmg_nota_fiscal_8390-2023_unid_1091_contrato_069-20.pdf</v>
      </c>
      <c r="X126" s="11">
        <v>8390</v>
      </c>
      <c r="Y126" s="18" t="s">
        <v>879</v>
      </c>
    </row>
    <row r="127" spans="2:25" x14ac:dyDescent="0.2">
      <c r="B127" s="12" t="s">
        <v>290</v>
      </c>
      <c r="C127" s="13" t="s">
        <v>666</v>
      </c>
      <c r="D127" s="14" t="s">
        <v>667</v>
      </c>
      <c r="E127" s="11" t="s">
        <v>668</v>
      </c>
      <c r="F127" s="11" t="s">
        <v>669</v>
      </c>
      <c r="G127" s="16">
        <v>49</v>
      </c>
      <c r="H127" s="15">
        <f t="shared" si="18"/>
        <v>45202</v>
      </c>
      <c r="I127" s="15">
        <v>45204</v>
      </c>
      <c r="J127" s="16" t="s">
        <v>670</v>
      </c>
      <c r="K127" s="17">
        <v>56686.25</v>
      </c>
      <c r="L127" s="12" t="s">
        <v>32</v>
      </c>
      <c r="M127" s="11">
        <f t="shared" si="19"/>
        <v>49</v>
      </c>
      <c r="N127" s="11" t="s">
        <v>33</v>
      </c>
      <c r="O127" s="12" t="s">
        <v>34</v>
      </c>
      <c r="P127" s="12" t="str">
        <f t="shared" si="20"/>
        <v>163-21</v>
      </c>
      <c r="Q127" s="12" t="str">
        <f t="shared" si="21"/>
        <v>mpmg_nota_fiscal_49-2023_unid_1091_contrato_163-21</v>
      </c>
      <c r="R127" s="12" t="s">
        <v>671</v>
      </c>
      <c r="S127" s="12" t="s">
        <v>35</v>
      </c>
      <c r="T127" s="12" t="s">
        <v>293</v>
      </c>
      <c r="U127" s="12" t="str">
        <f t="shared" si="22"/>
        <v>mpmg_nota_fiscal_49-2023_unid_1091_contrato_163-21</v>
      </c>
      <c r="V127" s="12" t="s">
        <v>36</v>
      </c>
      <c r="W127" s="12" t="str">
        <f t="shared" si="23"/>
        <v>https://transparencia.mpmg.mp.br/download/notas_fiscais/prestacao_de_servicos/2023/09/mpmg_nota_fiscal_49-2023_unid_1091_contrato_163-21.pdf</v>
      </c>
      <c r="X127" s="11">
        <v>49</v>
      </c>
      <c r="Y127" s="18" t="s">
        <v>880</v>
      </c>
    </row>
    <row r="128" spans="2:25" x14ac:dyDescent="0.2">
      <c r="B128" s="12" t="s">
        <v>290</v>
      </c>
      <c r="C128" s="13" t="s">
        <v>681</v>
      </c>
      <c r="D128" s="14" t="s">
        <v>682</v>
      </c>
      <c r="E128" s="11" t="s">
        <v>683</v>
      </c>
      <c r="F128" s="11" t="s">
        <v>79</v>
      </c>
      <c r="G128" s="16" t="s">
        <v>326</v>
      </c>
      <c r="H128" s="15">
        <f t="shared" si="18"/>
        <v>45202</v>
      </c>
      <c r="I128" s="15">
        <v>45204</v>
      </c>
      <c r="J128" s="16" t="s">
        <v>684</v>
      </c>
      <c r="K128" s="17">
        <v>200</v>
      </c>
      <c r="L128" s="12" t="s">
        <v>32</v>
      </c>
      <c r="M128" s="11" t="str">
        <f t="shared" si="19"/>
        <v>RPA05</v>
      </c>
      <c r="N128" s="11" t="s">
        <v>33</v>
      </c>
      <c r="O128" s="12" t="s">
        <v>34</v>
      </c>
      <c r="P128" s="12" t="str">
        <f t="shared" si="20"/>
        <v>177-22</v>
      </c>
      <c r="Q128" s="12" t="str">
        <f t="shared" si="21"/>
        <v>mpmg_nota_fiscal_RPA05-2023_unid_1091_contrato_177-22</v>
      </c>
      <c r="R128" s="12" t="s">
        <v>685</v>
      </c>
      <c r="S128" s="12" t="s">
        <v>35</v>
      </c>
      <c r="T128" s="12" t="s">
        <v>293</v>
      </c>
      <c r="U128" s="12" t="str">
        <f t="shared" si="22"/>
        <v>mpmg_nota_fiscal_RPA05-2023_unid_1091_contrato_177-22</v>
      </c>
      <c r="V128" s="12" t="s">
        <v>36</v>
      </c>
      <c r="W128" s="12" t="str">
        <f t="shared" si="23"/>
        <v>https://transparencia.mpmg.mp.br/download/notas_fiscais/prestacao_de_servicos/2023/09/mpmg_nota_fiscal_RPA05-2023_unid_1091_contrato_177-22.pdf</v>
      </c>
      <c r="X128" s="11" t="s">
        <v>326</v>
      </c>
      <c r="Y128" s="18" t="s">
        <v>881</v>
      </c>
    </row>
    <row r="129" spans="2:25" x14ac:dyDescent="0.2">
      <c r="B129" s="12" t="s">
        <v>290</v>
      </c>
      <c r="C129" s="13" t="s">
        <v>693</v>
      </c>
      <c r="D129" s="14" t="s">
        <v>694</v>
      </c>
      <c r="E129" s="11" t="s">
        <v>695</v>
      </c>
      <c r="F129" s="11" t="s">
        <v>744</v>
      </c>
      <c r="G129" s="16" t="s">
        <v>307</v>
      </c>
      <c r="H129" s="15">
        <f t="shared" si="18"/>
        <v>45203</v>
      </c>
      <c r="I129" s="15">
        <v>45205</v>
      </c>
      <c r="J129" s="16" t="s">
        <v>696</v>
      </c>
      <c r="K129" s="17">
        <v>188.64</v>
      </c>
      <c r="L129" s="12" t="s">
        <v>32</v>
      </c>
      <c r="M129" s="11" t="str">
        <f t="shared" si="19"/>
        <v>RPASN</v>
      </c>
      <c r="N129" s="11" t="s">
        <v>33</v>
      </c>
      <c r="O129" s="12" t="s">
        <v>34</v>
      </c>
      <c r="P129" s="12" t="str">
        <f t="shared" si="20"/>
        <v>180-20</v>
      </c>
      <c r="Q129" s="12" t="str">
        <f t="shared" si="21"/>
        <v>mpmg_nota_fiscal_RPASN-2023_unid_1091_contrato_180-20</v>
      </c>
      <c r="R129" s="12" t="s">
        <v>697</v>
      </c>
      <c r="S129" s="12" t="s">
        <v>35</v>
      </c>
      <c r="T129" s="12" t="s">
        <v>293</v>
      </c>
      <c r="U129" s="12" t="str">
        <f t="shared" si="22"/>
        <v>mpmg_nota_fiscal_RPASN-2023_unid_1091_contrato_180-20</v>
      </c>
      <c r="V129" s="12" t="s">
        <v>36</v>
      </c>
      <c r="W129" s="12" t="str">
        <f t="shared" si="23"/>
        <v>https://transparencia.mpmg.mp.br/download/notas_fiscais/prestacao_de_servicos/2023/09/mpmg_nota_fiscal_RPASN-2023_unid_1091_contrato_180-20.pdf</v>
      </c>
      <c r="X129" s="11" t="s">
        <v>307</v>
      </c>
      <c r="Y129" s="18" t="s">
        <v>882</v>
      </c>
    </row>
    <row r="130" spans="2:25" x14ac:dyDescent="0.2">
      <c r="B130" s="12" t="s">
        <v>290</v>
      </c>
      <c r="C130" s="13" t="s">
        <v>698</v>
      </c>
      <c r="D130" s="14" t="s">
        <v>41</v>
      </c>
      <c r="E130" s="11" t="s">
        <v>42</v>
      </c>
      <c r="F130" s="11" t="s">
        <v>43</v>
      </c>
      <c r="G130" s="16" t="s">
        <v>699</v>
      </c>
      <c r="H130" s="15">
        <f t="shared" si="18"/>
        <v>45203</v>
      </c>
      <c r="I130" s="15">
        <v>45205</v>
      </c>
      <c r="J130" s="16" t="s">
        <v>188</v>
      </c>
      <c r="K130" s="17">
        <v>1500</v>
      </c>
      <c r="L130" s="12" t="s">
        <v>32</v>
      </c>
      <c r="M130" s="11" t="str">
        <f t="shared" si="19"/>
        <v>24702</v>
      </c>
      <c r="N130" s="11" t="s">
        <v>33</v>
      </c>
      <c r="O130" s="12" t="s">
        <v>34</v>
      </c>
      <c r="P130" s="12" t="str">
        <f t="shared" si="20"/>
        <v>067-20</v>
      </c>
      <c r="Q130" s="12" t="str">
        <f t="shared" si="21"/>
        <v>mpmg_nota_fiscal_24702-2023_unid_1091_contrato_067-20</v>
      </c>
      <c r="R130" s="12" t="s">
        <v>700</v>
      </c>
      <c r="S130" s="12" t="s">
        <v>35</v>
      </c>
      <c r="T130" s="12" t="s">
        <v>293</v>
      </c>
      <c r="U130" s="12" t="str">
        <f t="shared" si="22"/>
        <v>mpmg_nota_fiscal_24702-2023_unid_1091_contrato_067-20</v>
      </c>
      <c r="V130" s="12" t="s">
        <v>36</v>
      </c>
      <c r="W130" s="12" t="str">
        <f t="shared" si="23"/>
        <v>https://transparencia.mpmg.mp.br/download/notas_fiscais/prestacao_de_servicos/2023/09/mpmg_nota_fiscal_24702-2023_unid_1091_contrato_067-20.pdf</v>
      </c>
      <c r="X130" s="11" t="s">
        <v>699</v>
      </c>
      <c r="Y130" s="18" t="s">
        <v>883</v>
      </c>
    </row>
    <row r="131" spans="2:25" x14ac:dyDescent="0.2">
      <c r="B131" s="12" t="s">
        <v>290</v>
      </c>
      <c r="C131" s="13" t="s">
        <v>701</v>
      </c>
      <c r="D131" s="14" t="s">
        <v>47</v>
      </c>
      <c r="E131" s="11" t="s">
        <v>48</v>
      </c>
      <c r="F131" s="11" t="s">
        <v>49</v>
      </c>
      <c r="G131" s="16">
        <v>225</v>
      </c>
      <c r="H131" s="15">
        <f t="shared" si="18"/>
        <v>45203</v>
      </c>
      <c r="I131" s="15">
        <v>45205</v>
      </c>
      <c r="J131" s="16" t="s">
        <v>50</v>
      </c>
      <c r="K131" s="17">
        <v>8298.35</v>
      </c>
      <c r="L131" s="12" t="s">
        <v>32</v>
      </c>
      <c r="M131" s="11">
        <f t="shared" si="19"/>
        <v>225</v>
      </c>
      <c r="N131" s="11" t="s">
        <v>33</v>
      </c>
      <c r="O131" s="12" t="s">
        <v>34</v>
      </c>
      <c r="P131" s="12" t="str">
        <f t="shared" si="20"/>
        <v>186-20</v>
      </c>
      <c r="Q131" s="12" t="str">
        <f t="shared" si="21"/>
        <v>mpmg_nota_fiscal_225-2023_unid_1091_contrato_186-20</v>
      </c>
      <c r="R131" s="12" t="s">
        <v>702</v>
      </c>
      <c r="S131" s="12" t="s">
        <v>35</v>
      </c>
      <c r="T131" s="12" t="s">
        <v>293</v>
      </c>
      <c r="U131" s="12" t="str">
        <f t="shared" si="22"/>
        <v>mpmg_nota_fiscal_225-2023_unid_1091_contrato_186-20</v>
      </c>
      <c r="V131" s="12" t="s">
        <v>36</v>
      </c>
      <c r="W131" s="12" t="str">
        <f t="shared" si="23"/>
        <v>https://transparencia.mpmg.mp.br/download/notas_fiscais/prestacao_de_servicos/2023/09/mpmg_nota_fiscal_225-2023_unid_1091_contrato_186-20.pdf</v>
      </c>
      <c r="X131" s="11">
        <v>225</v>
      </c>
      <c r="Y131" s="18" t="s">
        <v>884</v>
      </c>
    </row>
    <row r="132" spans="2:25" x14ac:dyDescent="0.2">
      <c r="B132" s="12" t="s">
        <v>290</v>
      </c>
      <c r="C132" s="13" t="s">
        <v>701</v>
      </c>
      <c r="D132" s="14" t="s">
        <v>47</v>
      </c>
      <c r="E132" s="11" t="s">
        <v>48</v>
      </c>
      <c r="F132" s="11" t="s">
        <v>49</v>
      </c>
      <c r="G132" s="16">
        <v>240</v>
      </c>
      <c r="H132" s="15">
        <f t="shared" ref="H132:H163" si="24">WORKDAY(I132,-2)</f>
        <v>45203</v>
      </c>
      <c r="I132" s="15">
        <v>45205</v>
      </c>
      <c r="J132" s="16" t="s">
        <v>50</v>
      </c>
      <c r="K132" s="17">
        <v>8298.35</v>
      </c>
      <c r="L132" s="12" t="s">
        <v>32</v>
      </c>
      <c r="M132" s="11">
        <f t="shared" ref="M132:M149" si="25">G132</f>
        <v>240</v>
      </c>
      <c r="N132" s="11" t="s">
        <v>33</v>
      </c>
      <c r="O132" s="12" t="s">
        <v>34</v>
      </c>
      <c r="P132" s="12" t="str">
        <f t="shared" ref="P132:P149" si="26">J132</f>
        <v>186-20</v>
      </c>
      <c r="Q132" s="12" t="str">
        <f t="shared" ref="Q132:Q163" si="27">CONCATENATE(L132,M132,N132,O132,P132,)</f>
        <v>mpmg_nota_fiscal_240-2023_unid_1091_contrato_186-20</v>
      </c>
      <c r="R132" s="12" t="s">
        <v>703</v>
      </c>
      <c r="S132" s="12" t="s">
        <v>35</v>
      </c>
      <c r="T132" s="12" t="s">
        <v>293</v>
      </c>
      <c r="U132" s="12" t="str">
        <f t="shared" ref="U132:U149" si="28">R132</f>
        <v>mpmg_nota_fiscal_240-2023_unid_1091_contrato_186-20</v>
      </c>
      <c r="V132" s="12" t="s">
        <v>36</v>
      </c>
      <c r="W132" s="12" t="str">
        <f t="shared" ref="W132:W163" si="29">CONCATENATE(S132,T132,U132,V132)</f>
        <v>https://transparencia.mpmg.mp.br/download/notas_fiscais/prestacao_de_servicos/2023/09/mpmg_nota_fiscal_240-2023_unid_1091_contrato_186-20.pdf</v>
      </c>
      <c r="X132" s="11">
        <v>240</v>
      </c>
      <c r="Y132" s="18" t="s">
        <v>885</v>
      </c>
    </row>
    <row r="133" spans="2:25" x14ac:dyDescent="0.2">
      <c r="B133" s="12" t="s">
        <v>290</v>
      </c>
      <c r="C133" s="13" t="s">
        <v>706</v>
      </c>
      <c r="D133" s="14" t="s">
        <v>224</v>
      </c>
      <c r="E133" s="11" t="s">
        <v>225</v>
      </c>
      <c r="F133" s="11" t="s">
        <v>752</v>
      </c>
      <c r="G133" s="16">
        <v>2770</v>
      </c>
      <c r="H133" s="15">
        <f t="shared" si="24"/>
        <v>45203</v>
      </c>
      <c r="I133" s="15">
        <v>45205</v>
      </c>
      <c r="J133" s="16" t="s">
        <v>226</v>
      </c>
      <c r="K133" s="17">
        <v>86098.97</v>
      </c>
      <c r="L133" s="12" t="s">
        <v>32</v>
      </c>
      <c r="M133" s="11">
        <f t="shared" si="25"/>
        <v>2770</v>
      </c>
      <c r="N133" s="11" t="s">
        <v>33</v>
      </c>
      <c r="O133" s="12" t="s">
        <v>34</v>
      </c>
      <c r="P133" s="12" t="str">
        <f t="shared" si="26"/>
        <v>139-22</v>
      </c>
      <c r="Q133" s="12" t="str">
        <f t="shared" si="27"/>
        <v>mpmg_nota_fiscal_2770-2023_unid_1091_contrato_139-22</v>
      </c>
      <c r="R133" s="12" t="s">
        <v>707</v>
      </c>
      <c r="S133" s="12" t="s">
        <v>35</v>
      </c>
      <c r="T133" s="12" t="s">
        <v>293</v>
      </c>
      <c r="U133" s="12" t="str">
        <f t="shared" si="28"/>
        <v>mpmg_nota_fiscal_2770-2023_unid_1091_contrato_139-22</v>
      </c>
      <c r="V133" s="12" t="s">
        <v>36</v>
      </c>
      <c r="W133" s="12" t="str">
        <f t="shared" si="29"/>
        <v>https://transparencia.mpmg.mp.br/download/notas_fiscais/prestacao_de_servicos/2023/09/mpmg_nota_fiscal_2770-2023_unid_1091_contrato_139-22.pdf</v>
      </c>
      <c r="X133" s="11">
        <v>2770</v>
      </c>
      <c r="Y133" s="18" t="s">
        <v>886</v>
      </c>
    </row>
    <row r="134" spans="2:25" x14ac:dyDescent="0.2">
      <c r="B134" s="12" t="s">
        <v>290</v>
      </c>
      <c r="C134" s="13" t="s">
        <v>704</v>
      </c>
      <c r="D134" s="14" t="s">
        <v>560</v>
      </c>
      <c r="E134" s="11" t="s">
        <v>561</v>
      </c>
      <c r="F134" s="11" t="s">
        <v>562</v>
      </c>
      <c r="G134" s="16">
        <v>634</v>
      </c>
      <c r="H134" s="15">
        <f t="shared" si="24"/>
        <v>45204</v>
      </c>
      <c r="I134" s="15">
        <v>45208</v>
      </c>
      <c r="J134" s="16" t="s">
        <v>563</v>
      </c>
      <c r="K134" s="17">
        <v>463.05</v>
      </c>
      <c r="L134" s="12" t="s">
        <v>32</v>
      </c>
      <c r="M134" s="11">
        <f t="shared" si="25"/>
        <v>634</v>
      </c>
      <c r="N134" s="11" t="s">
        <v>33</v>
      </c>
      <c r="O134" s="12" t="s">
        <v>34</v>
      </c>
      <c r="P134" s="12" t="str">
        <f t="shared" si="26"/>
        <v>042-21</v>
      </c>
      <c r="Q134" s="12" t="str">
        <f t="shared" si="27"/>
        <v>mpmg_nota_fiscal_634-2023_unid_1091_contrato_042-21</v>
      </c>
      <c r="R134" s="12" t="s">
        <v>705</v>
      </c>
      <c r="S134" s="12" t="s">
        <v>35</v>
      </c>
      <c r="T134" s="12" t="s">
        <v>293</v>
      </c>
      <c r="U134" s="12" t="str">
        <f t="shared" si="28"/>
        <v>mpmg_nota_fiscal_634-2023_unid_1091_contrato_042-21</v>
      </c>
      <c r="V134" s="12" t="s">
        <v>36</v>
      </c>
      <c r="W134" s="12" t="str">
        <f t="shared" si="29"/>
        <v>https://transparencia.mpmg.mp.br/download/notas_fiscais/prestacao_de_servicos/2023/09/mpmg_nota_fiscal_634-2023_unid_1091_contrato_042-21.pdf</v>
      </c>
      <c r="X134" s="11">
        <v>634</v>
      </c>
      <c r="Y134" s="18" t="s">
        <v>887</v>
      </c>
    </row>
    <row r="135" spans="2:25" x14ac:dyDescent="0.2">
      <c r="B135" s="12" t="s">
        <v>290</v>
      </c>
      <c r="C135" s="13" t="s">
        <v>714</v>
      </c>
      <c r="D135" s="14" t="s">
        <v>715</v>
      </c>
      <c r="E135" s="11" t="s">
        <v>716</v>
      </c>
      <c r="F135" s="11" t="s">
        <v>717</v>
      </c>
      <c r="G135" s="16">
        <v>336</v>
      </c>
      <c r="H135" s="15">
        <f t="shared" si="24"/>
        <v>45204</v>
      </c>
      <c r="I135" s="15">
        <v>45208</v>
      </c>
      <c r="J135" s="16" t="s">
        <v>718</v>
      </c>
      <c r="K135" s="17">
        <v>15332.66</v>
      </c>
      <c r="L135" s="12" t="s">
        <v>32</v>
      </c>
      <c r="M135" s="11">
        <f t="shared" si="25"/>
        <v>336</v>
      </c>
      <c r="N135" s="11" t="s">
        <v>33</v>
      </c>
      <c r="O135" s="12" t="s">
        <v>34</v>
      </c>
      <c r="P135" s="12" t="str">
        <f t="shared" si="26"/>
        <v>068-19</v>
      </c>
      <c r="Q135" s="12" t="str">
        <f t="shared" si="27"/>
        <v>mpmg_nota_fiscal_336-2023_unid_1091_contrato_068-19</v>
      </c>
      <c r="R135" s="12" t="s">
        <v>719</v>
      </c>
      <c r="S135" s="12" t="s">
        <v>35</v>
      </c>
      <c r="T135" s="12" t="s">
        <v>293</v>
      </c>
      <c r="U135" s="12" t="str">
        <f t="shared" si="28"/>
        <v>mpmg_nota_fiscal_336-2023_unid_1091_contrato_068-19</v>
      </c>
      <c r="V135" s="12" t="s">
        <v>36</v>
      </c>
      <c r="W135" s="12" t="str">
        <f t="shared" si="29"/>
        <v>https://transparencia.mpmg.mp.br/download/notas_fiscais/prestacao_de_servicos/2023/09/mpmg_nota_fiscal_336-2023_unid_1091_contrato_068-19.pdf</v>
      </c>
      <c r="X135" s="11">
        <v>336</v>
      </c>
      <c r="Y135" s="18" t="s">
        <v>888</v>
      </c>
    </row>
    <row r="136" spans="2:25" x14ac:dyDescent="0.2">
      <c r="B136" s="12" t="s">
        <v>290</v>
      </c>
      <c r="C136" s="13" t="s">
        <v>710</v>
      </c>
      <c r="D136" s="14" t="s">
        <v>560</v>
      </c>
      <c r="E136" s="11" t="s">
        <v>561</v>
      </c>
      <c r="F136" s="11" t="s">
        <v>562</v>
      </c>
      <c r="G136" s="16">
        <v>642</v>
      </c>
      <c r="H136" s="15">
        <f t="shared" si="24"/>
        <v>45205</v>
      </c>
      <c r="I136" s="15">
        <v>45209</v>
      </c>
      <c r="J136" s="16" t="s">
        <v>563</v>
      </c>
      <c r="K136" s="17">
        <v>1389.15</v>
      </c>
      <c r="L136" s="12" t="s">
        <v>32</v>
      </c>
      <c r="M136" s="11">
        <f t="shared" si="25"/>
        <v>642</v>
      </c>
      <c r="N136" s="11" t="s">
        <v>33</v>
      </c>
      <c r="O136" s="12" t="s">
        <v>34</v>
      </c>
      <c r="P136" s="12" t="str">
        <f t="shared" si="26"/>
        <v>042-21</v>
      </c>
      <c r="Q136" s="12" t="str">
        <f t="shared" si="27"/>
        <v>mpmg_nota_fiscal_642-2023_unid_1091_contrato_042-21</v>
      </c>
      <c r="R136" s="12" t="s">
        <v>711</v>
      </c>
      <c r="S136" s="12" t="s">
        <v>35</v>
      </c>
      <c r="T136" s="12" t="s">
        <v>293</v>
      </c>
      <c r="U136" s="12" t="str">
        <f t="shared" si="28"/>
        <v>mpmg_nota_fiscal_642-2023_unid_1091_contrato_042-21</v>
      </c>
      <c r="V136" s="12" t="s">
        <v>36</v>
      </c>
      <c r="W136" s="12" t="str">
        <f t="shared" si="29"/>
        <v>https://transparencia.mpmg.mp.br/download/notas_fiscais/prestacao_de_servicos/2023/09/mpmg_nota_fiscal_642-2023_unid_1091_contrato_042-21.pdf</v>
      </c>
      <c r="X136" s="11">
        <v>642</v>
      </c>
      <c r="Y136" s="18" t="s">
        <v>889</v>
      </c>
    </row>
    <row r="137" spans="2:25" x14ac:dyDescent="0.2">
      <c r="B137" s="12" t="s">
        <v>290</v>
      </c>
      <c r="C137" s="13" t="s">
        <v>712</v>
      </c>
      <c r="D137" s="14" t="s">
        <v>265</v>
      </c>
      <c r="E137" s="11" t="s">
        <v>37</v>
      </c>
      <c r="F137" s="11" t="s">
        <v>38</v>
      </c>
      <c r="G137" s="16">
        <v>37</v>
      </c>
      <c r="H137" s="15">
        <f t="shared" si="24"/>
        <v>45205</v>
      </c>
      <c r="I137" s="15">
        <v>45209</v>
      </c>
      <c r="J137" s="16" t="s">
        <v>266</v>
      </c>
      <c r="K137" s="17">
        <v>38730</v>
      </c>
      <c r="L137" s="12" t="s">
        <v>32</v>
      </c>
      <c r="M137" s="11">
        <f t="shared" si="25"/>
        <v>37</v>
      </c>
      <c r="N137" s="11" t="s">
        <v>33</v>
      </c>
      <c r="O137" s="12" t="s">
        <v>34</v>
      </c>
      <c r="P137" s="12" t="str">
        <f t="shared" si="26"/>
        <v>206-22</v>
      </c>
      <c r="Q137" s="12" t="str">
        <f t="shared" si="27"/>
        <v>mpmg_nota_fiscal_37-2023_unid_1091_contrato_206-22</v>
      </c>
      <c r="R137" s="12" t="s">
        <v>713</v>
      </c>
      <c r="S137" s="12" t="s">
        <v>35</v>
      </c>
      <c r="T137" s="12" t="s">
        <v>293</v>
      </c>
      <c r="U137" s="12" t="str">
        <f t="shared" si="28"/>
        <v>mpmg_nota_fiscal_37-2023_unid_1091_contrato_206-22</v>
      </c>
      <c r="V137" s="12" t="s">
        <v>36</v>
      </c>
      <c r="W137" s="12" t="str">
        <f t="shared" si="29"/>
        <v>https://transparencia.mpmg.mp.br/download/notas_fiscais/prestacao_de_servicos/2023/09/mpmg_nota_fiscal_37-2023_unid_1091_contrato_206-22.pdf</v>
      </c>
      <c r="X137" s="11">
        <v>37</v>
      </c>
      <c r="Y137" s="18" t="s">
        <v>890</v>
      </c>
    </row>
    <row r="138" spans="2:25" x14ac:dyDescent="0.2">
      <c r="B138" s="12" t="s">
        <v>290</v>
      </c>
      <c r="C138" s="13" t="s">
        <v>686</v>
      </c>
      <c r="D138" s="14" t="s">
        <v>247</v>
      </c>
      <c r="E138" s="11" t="s">
        <v>248</v>
      </c>
      <c r="F138" s="11" t="s">
        <v>249</v>
      </c>
      <c r="G138" s="16">
        <v>40116</v>
      </c>
      <c r="H138" s="15">
        <f t="shared" si="24"/>
        <v>45208</v>
      </c>
      <c r="I138" s="15">
        <v>45210</v>
      </c>
      <c r="J138" s="16" t="s">
        <v>687</v>
      </c>
      <c r="K138" s="17">
        <v>214658.08</v>
      </c>
      <c r="L138" s="12" t="s">
        <v>32</v>
      </c>
      <c r="M138" s="11">
        <f t="shared" si="25"/>
        <v>40116</v>
      </c>
      <c r="N138" s="11" t="s">
        <v>33</v>
      </c>
      <c r="O138" s="12" t="s">
        <v>34</v>
      </c>
      <c r="P138" s="12" t="str">
        <f t="shared" si="26"/>
        <v>089-23</v>
      </c>
      <c r="Q138" s="12" t="str">
        <f t="shared" si="27"/>
        <v>mpmg_nota_fiscal_40116-2023_unid_1091_contrato_089-23</v>
      </c>
      <c r="R138" s="12" t="s">
        <v>688</v>
      </c>
      <c r="S138" s="12" t="s">
        <v>35</v>
      </c>
      <c r="T138" s="12" t="s">
        <v>293</v>
      </c>
      <c r="U138" s="12" t="str">
        <f t="shared" si="28"/>
        <v>mpmg_nota_fiscal_40116-2023_unid_1091_contrato_089-23</v>
      </c>
      <c r="V138" s="12" t="s">
        <v>36</v>
      </c>
      <c r="W138" s="12" t="str">
        <f t="shared" si="29"/>
        <v>https://transparencia.mpmg.mp.br/download/notas_fiscais/prestacao_de_servicos/2023/09/mpmg_nota_fiscal_40116-2023_unid_1091_contrato_089-23.pdf</v>
      </c>
      <c r="X138" s="11">
        <v>40116</v>
      </c>
      <c r="Y138" s="18" t="s">
        <v>891</v>
      </c>
    </row>
    <row r="139" spans="2:25" x14ac:dyDescent="0.2">
      <c r="B139" s="12" t="s">
        <v>290</v>
      </c>
      <c r="C139" s="13" t="s">
        <v>722</v>
      </c>
      <c r="D139" s="14" t="s">
        <v>560</v>
      </c>
      <c r="E139" s="11" t="s">
        <v>561</v>
      </c>
      <c r="F139" s="11" t="s">
        <v>562</v>
      </c>
      <c r="G139" s="16">
        <v>644</v>
      </c>
      <c r="H139" s="15">
        <f t="shared" si="24"/>
        <v>45208</v>
      </c>
      <c r="I139" s="15">
        <v>45210</v>
      </c>
      <c r="J139" s="16" t="s">
        <v>563</v>
      </c>
      <c r="K139" s="17">
        <v>1389.15</v>
      </c>
      <c r="L139" s="12" t="s">
        <v>32</v>
      </c>
      <c r="M139" s="11">
        <f t="shared" si="25"/>
        <v>644</v>
      </c>
      <c r="N139" s="11" t="s">
        <v>33</v>
      </c>
      <c r="O139" s="12" t="s">
        <v>34</v>
      </c>
      <c r="P139" s="12" t="str">
        <f t="shared" si="26"/>
        <v>042-21</v>
      </c>
      <c r="Q139" s="12" t="str">
        <f t="shared" si="27"/>
        <v>mpmg_nota_fiscal_644-2023_unid_1091_contrato_042-21</v>
      </c>
      <c r="R139" s="12" t="s">
        <v>723</v>
      </c>
      <c r="S139" s="12" t="s">
        <v>35</v>
      </c>
      <c r="T139" s="12" t="s">
        <v>293</v>
      </c>
      <c r="U139" s="12" t="str">
        <f t="shared" si="28"/>
        <v>mpmg_nota_fiscal_644-2023_unid_1091_contrato_042-21</v>
      </c>
      <c r="V139" s="12" t="s">
        <v>36</v>
      </c>
      <c r="W139" s="12" t="str">
        <f t="shared" si="29"/>
        <v>https://transparencia.mpmg.mp.br/download/notas_fiscais/prestacao_de_servicos/2023/09/mpmg_nota_fiscal_644-2023_unid_1091_contrato_042-21.pdf</v>
      </c>
      <c r="X139" s="11">
        <v>644</v>
      </c>
      <c r="Y139" s="18" t="s">
        <v>892</v>
      </c>
    </row>
    <row r="140" spans="2:25" x14ac:dyDescent="0.2">
      <c r="B140" s="12" t="s">
        <v>290</v>
      </c>
      <c r="C140" s="13" t="s">
        <v>724</v>
      </c>
      <c r="D140" s="14" t="s">
        <v>560</v>
      </c>
      <c r="E140" s="11" t="s">
        <v>561</v>
      </c>
      <c r="F140" s="11" t="s">
        <v>562</v>
      </c>
      <c r="G140" s="16">
        <v>647</v>
      </c>
      <c r="H140" s="15">
        <f t="shared" si="24"/>
        <v>45208</v>
      </c>
      <c r="I140" s="15">
        <v>45210</v>
      </c>
      <c r="J140" s="16" t="s">
        <v>563</v>
      </c>
      <c r="K140" s="17">
        <v>3241.35</v>
      </c>
      <c r="L140" s="12" t="s">
        <v>32</v>
      </c>
      <c r="M140" s="11">
        <f t="shared" si="25"/>
        <v>647</v>
      </c>
      <c r="N140" s="11" t="s">
        <v>33</v>
      </c>
      <c r="O140" s="12" t="s">
        <v>34</v>
      </c>
      <c r="P140" s="12" t="str">
        <f t="shared" si="26"/>
        <v>042-21</v>
      </c>
      <c r="Q140" s="12" t="str">
        <f t="shared" si="27"/>
        <v>mpmg_nota_fiscal_647-2023_unid_1091_contrato_042-21</v>
      </c>
      <c r="R140" s="12" t="s">
        <v>725</v>
      </c>
      <c r="S140" s="12" t="s">
        <v>35</v>
      </c>
      <c r="T140" s="12" t="s">
        <v>293</v>
      </c>
      <c r="U140" s="12" t="str">
        <f t="shared" si="28"/>
        <v>mpmg_nota_fiscal_647-2023_unid_1091_contrato_042-21</v>
      </c>
      <c r="V140" s="12" t="s">
        <v>36</v>
      </c>
      <c r="W140" s="12" t="str">
        <f t="shared" si="29"/>
        <v>https://transparencia.mpmg.mp.br/download/notas_fiscais/prestacao_de_servicos/2023/09/mpmg_nota_fiscal_647-2023_unid_1091_contrato_042-21.pdf</v>
      </c>
      <c r="X140" s="11">
        <v>647</v>
      </c>
      <c r="Y140" s="18" t="s">
        <v>893</v>
      </c>
    </row>
    <row r="141" spans="2:25" x14ac:dyDescent="0.2">
      <c r="B141" s="12" t="s">
        <v>290</v>
      </c>
      <c r="C141" s="13" t="s">
        <v>726</v>
      </c>
      <c r="D141" s="14" t="s">
        <v>727</v>
      </c>
      <c r="E141" s="11" t="s">
        <v>728</v>
      </c>
      <c r="F141" s="11" t="s">
        <v>270</v>
      </c>
      <c r="G141" s="16" t="s">
        <v>729</v>
      </c>
      <c r="H141" s="15">
        <f t="shared" si="24"/>
        <v>45208</v>
      </c>
      <c r="I141" s="15">
        <v>45210</v>
      </c>
      <c r="J141" s="16" t="s">
        <v>730</v>
      </c>
      <c r="K141" s="17">
        <v>8008.64</v>
      </c>
      <c r="L141" s="12" t="s">
        <v>32</v>
      </c>
      <c r="M141" s="11" t="str">
        <f t="shared" si="25"/>
        <v>RPA14</v>
      </c>
      <c r="N141" s="11" t="s">
        <v>33</v>
      </c>
      <c r="O141" s="12" t="s">
        <v>34</v>
      </c>
      <c r="P141" s="12" t="str">
        <f t="shared" si="26"/>
        <v>004-23</v>
      </c>
      <c r="Q141" s="12" t="str">
        <f t="shared" si="27"/>
        <v>mpmg_nota_fiscal_RPA14-2023_unid_1091_contrato_004-23</v>
      </c>
      <c r="R141" s="12" t="s">
        <v>731</v>
      </c>
      <c r="S141" s="12" t="s">
        <v>35</v>
      </c>
      <c r="T141" s="12" t="s">
        <v>293</v>
      </c>
      <c r="U141" s="12" t="str">
        <f t="shared" si="28"/>
        <v>mpmg_nota_fiscal_RPA14-2023_unid_1091_contrato_004-23</v>
      </c>
      <c r="V141" s="12" t="s">
        <v>36</v>
      </c>
      <c r="W141" s="12" t="str">
        <f t="shared" si="29"/>
        <v>https://transparencia.mpmg.mp.br/download/notas_fiscais/prestacao_de_servicos/2023/09/mpmg_nota_fiscal_RPA14-2023_unid_1091_contrato_004-23.pdf</v>
      </c>
      <c r="X141" s="11" t="s">
        <v>729</v>
      </c>
      <c r="Y141" s="18" t="s">
        <v>894</v>
      </c>
    </row>
    <row r="142" spans="2:25" x14ac:dyDescent="0.2">
      <c r="B142" s="12" t="s">
        <v>290</v>
      </c>
      <c r="C142" s="13" t="s">
        <v>732</v>
      </c>
      <c r="D142" s="14" t="s">
        <v>64</v>
      </c>
      <c r="E142" s="11" t="s">
        <v>65</v>
      </c>
      <c r="F142" s="11" t="s">
        <v>66</v>
      </c>
      <c r="G142" s="16" t="s">
        <v>307</v>
      </c>
      <c r="H142" s="15">
        <f t="shared" si="24"/>
        <v>45208</v>
      </c>
      <c r="I142" s="15">
        <v>45210</v>
      </c>
      <c r="J142" s="16" t="s">
        <v>67</v>
      </c>
      <c r="K142" s="17">
        <v>750</v>
      </c>
      <c r="L142" s="12" t="s">
        <v>32</v>
      </c>
      <c r="M142" s="11" t="str">
        <f t="shared" si="25"/>
        <v>RPASN</v>
      </c>
      <c r="N142" s="11" t="s">
        <v>33</v>
      </c>
      <c r="O142" s="12" t="s">
        <v>34</v>
      </c>
      <c r="P142" s="12" t="str">
        <f t="shared" si="26"/>
        <v>119-22</v>
      </c>
      <c r="Q142" s="12" t="str">
        <f t="shared" si="27"/>
        <v>mpmg_nota_fiscal_RPASN-2023_unid_1091_contrato_119-22</v>
      </c>
      <c r="R142" s="12" t="s">
        <v>308</v>
      </c>
      <c r="S142" s="12" t="s">
        <v>35</v>
      </c>
      <c r="T142" s="12" t="s">
        <v>293</v>
      </c>
      <c r="U142" s="12" t="str">
        <f t="shared" si="28"/>
        <v>mpmg_nota_fiscal_RPASN-2023_unid_1091_contrato_119-22</v>
      </c>
      <c r="V142" s="12" t="s">
        <v>36</v>
      </c>
      <c r="W142" s="12" t="str">
        <f t="shared" si="29"/>
        <v>https://transparencia.mpmg.mp.br/download/notas_fiscais/prestacao_de_servicos/2023/09/mpmg_nota_fiscal_RPASN-2023_unid_1091_contrato_119-22.pdf</v>
      </c>
      <c r="X142" s="11" t="s">
        <v>307</v>
      </c>
      <c r="Y142" s="18" t="s">
        <v>761</v>
      </c>
    </row>
    <row r="143" spans="2:25" x14ac:dyDescent="0.2">
      <c r="B143" s="12" t="s">
        <v>290</v>
      </c>
      <c r="C143" s="13" t="s">
        <v>733</v>
      </c>
      <c r="D143" s="14" t="s">
        <v>734</v>
      </c>
      <c r="E143" s="11" t="s">
        <v>735</v>
      </c>
      <c r="F143" s="11" t="s">
        <v>66</v>
      </c>
      <c r="G143" s="16" t="s">
        <v>736</v>
      </c>
      <c r="H143" s="15">
        <f t="shared" si="24"/>
        <v>45208</v>
      </c>
      <c r="I143" s="15">
        <v>45210</v>
      </c>
      <c r="J143" s="16" t="s">
        <v>737</v>
      </c>
      <c r="K143" s="17">
        <v>280</v>
      </c>
      <c r="L143" s="12" t="s">
        <v>32</v>
      </c>
      <c r="M143" s="11" t="str">
        <f t="shared" si="25"/>
        <v>RPA01</v>
      </c>
      <c r="N143" s="11" t="s">
        <v>33</v>
      </c>
      <c r="O143" s="12" t="s">
        <v>34</v>
      </c>
      <c r="P143" s="12" t="str">
        <f t="shared" si="26"/>
        <v>44625-23</v>
      </c>
      <c r="Q143" s="12" t="str">
        <f t="shared" si="27"/>
        <v>mpmg_nota_fiscal_RPA01-2023_unid_1091_contrato_44625-23</v>
      </c>
      <c r="R143" s="12" t="s">
        <v>738</v>
      </c>
      <c r="S143" s="12" t="s">
        <v>35</v>
      </c>
      <c r="T143" s="12" t="s">
        <v>293</v>
      </c>
      <c r="U143" s="12" t="str">
        <f t="shared" si="28"/>
        <v>mpmg_nota_fiscal_RPA01-2023_unid_1091_contrato_44625-23</v>
      </c>
      <c r="V143" s="12" t="s">
        <v>36</v>
      </c>
      <c r="W143" s="12" t="str">
        <f t="shared" si="29"/>
        <v>https://transparencia.mpmg.mp.br/download/notas_fiscais/prestacao_de_servicos/2023/09/mpmg_nota_fiscal_RPA01-2023_unid_1091_contrato_44625-23.pdf</v>
      </c>
      <c r="X143" s="11" t="s">
        <v>736</v>
      </c>
      <c r="Y143" s="18" t="s">
        <v>895</v>
      </c>
    </row>
    <row r="144" spans="2:25" x14ac:dyDescent="0.2">
      <c r="B144" s="12" t="s">
        <v>290</v>
      </c>
      <c r="C144" s="13" t="s">
        <v>739</v>
      </c>
      <c r="D144" s="14" t="s">
        <v>682</v>
      </c>
      <c r="E144" s="11" t="s">
        <v>683</v>
      </c>
      <c r="F144" s="11" t="s">
        <v>79</v>
      </c>
      <c r="G144" s="16" t="s">
        <v>740</v>
      </c>
      <c r="H144" s="15">
        <f t="shared" si="24"/>
        <v>45208</v>
      </c>
      <c r="I144" s="15">
        <v>45210</v>
      </c>
      <c r="J144" s="16" t="s">
        <v>684</v>
      </c>
      <c r="K144" s="17">
        <v>200</v>
      </c>
      <c r="L144" s="12" t="s">
        <v>32</v>
      </c>
      <c r="M144" s="11" t="str">
        <f t="shared" si="25"/>
        <v>RPA06</v>
      </c>
      <c r="N144" s="11" t="s">
        <v>33</v>
      </c>
      <c r="O144" s="12" t="s">
        <v>34</v>
      </c>
      <c r="P144" s="12" t="str">
        <f t="shared" si="26"/>
        <v>177-22</v>
      </c>
      <c r="Q144" s="12" t="str">
        <f t="shared" si="27"/>
        <v>mpmg_nota_fiscal_RPA06-2023_unid_1091_contrato_177-22</v>
      </c>
      <c r="R144" s="12" t="s">
        <v>741</v>
      </c>
      <c r="S144" s="12" t="s">
        <v>35</v>
      </c>
      <c r="T144" s="12" t="s">
        <v>293</v>
      </c>
      <c r="U144" s="12" t="str">
        <f t="shared" si="28"/>
        <v>mpmg_nota_fiscal_RPA06-2023_unid_1091_contrato_177-22</v>
      </c>
      <c r="V144" s="12" t="s">
        <v>36</v>
      </c>
      <c r="W144" s="12" t="str">
        <f t="shared" si="29"/>
        <v>https://transparencia.mpmg.mp.br/download/notas_fiscais/prestacao_de_servicos/2023/09/mpmg_nota_fiscal_RPA06-2023_unid_1091_contrato_177-22.pdf</v>
      </c>
      <c r="X144" s="11" t="s">
        <v>740</v>
      </c>
      <c r="Y144" s="18" t="s">
        <v>896</v>
      </c>
    </row>
    <row r="145" spans="2:25" x14ac:dyDescent="0.2">
      <c r="B145" s="12" t="s">
        <v>290</v>
      </c>
      <c r="C145" s="13" t="s">
        <v>614</v>
      </c>
      <c r="D145" s="14" t="s">
        <v>243</v>
      </c>
      <c r="E145" s="11" t="s">
        <v>244</v>
      </c>
      <c r="F145" s="11" t="s">
        <v>245</v>
      </c>
      <c r="G145" s="16">
        <v>457</v>
      </c>
      <c r="H145" s="15">
        <f t="shared" si="24"/>
        <v>45211</v>
      </c>
      <c r="I145" s="15">
        <v>45214</v>
      </c>
      <c r="J145" s="16" t="s">
        <v>246</v>
      </c>
      <c r="K145" s="17">
        <v>78269.679999999993</v>
      </c>
      <c r="L145" s="12" t="s">
        <v>32</v>
      </c>
      <c r="M145" s="11">
        <f t="shared" si="25"/>
        <v>457</v>
      </c>
      <c r="N145" s="11" t="s">
        <v>33</v>
      </c>
      <c r="O145" s="12" t="s">
        <v>34</v>
      </c>
      <c r="P145" s="12" t="str">
        <f t="shared" si="26"/>
        <v>006-23</v>
      </c>
      <c r="Q145" s="12" t="str">
        <f t="shared" si="27"/>
        <v>mpmg_nota_fiscal_457-2023_unid_1091_contrato_006-23</v>
      </c>
      <c r="R145" s="12" t="s">
        <v>615</v>
      </c>
      <c r="S145" s="12" t="s">
        <v>35</v>
      </c>
      <c r="T145" s="12" t="s">
        <v>293</v>
      </c>
      <c r="U145" s="12" t="str">
        <f t="shared" si="28"/>
        <v>mpmg_nota_fiscal_457-2023_unid_1091_contrato_006-23</v>
      </c>
      <c r="V145" s="12" t="s">
        <v>36</v>
      </c>
      <c r="W145" s="12" t="str">
        <f t="shared" si="29"/>
        <v>https://transparencia.mpmg.mp.br/download/notas_fiscais/prestacao_de_servicos/2023/09/mpmg_nota_fiscal_457-2023_unid_1091_contrato_006-23.pdf</v>
      </c>
      <c r="X145" s="11">
        <v>457</v>
      </c>
      <c r="Y145" s="18" t="s">
        <v>897</v>
      </c>
    </row>
    <row r="146" spans="2:25" x14ac:dyDescent="0.2">
      <c r="B146" s="12" t="s">
        <v>290</v>
      </c>
      <c r="C146" s="13" t="s">
        <v>674</v>
      </c>
      <c r="D146" s="14" t="s">
        <v>228</v>
      </c>
      <c r="E146" s="11" t="s">
        <v>229</v>
      </c>
      <c r="F146" s="11" t="s">
        <v>230</v>
      </c>
      <c r="G146" s="16">
        <v>1830821</v>
      </c>
      <c r="H146" s="15">
        <f t="shared" si="24"/>
        <v>45211</v>
      </c>
      <c r="I146" s="15">
        <v>45215</v>
      </c>
      <c r="J146" s="16" t="s">
        <v>231</v>
      </c>
      <c r="K146" s="17">
        <v>15336.32</v>
      </c>
      <c r="L146" s="12" t="s">
        <v>32</v>
      </c>
      <c r="M146" s="11">
        <f t="shared" si="25"/>
        <v>1830821</v>
      </c>
      <c r="N146" s="11" t="s">
        <v>33</v>
      </c>
      <c r="O146" s="12" t="s">
        <v>34</v>
      </c>
      <c r="P146" s="12" t="str">
        <f t="shared" si="26"/>
        <v>131-22</v>
      </c>
      <c r="Q146" s="12" t="str">
        <f t="shared" si="27"/>
        <v>mpmg_nota_fiscal_1830821-2023_unid_1091_contrato_131-22</v>
      </c>
      <c r="R146" s="12" t="s">
        <v>675</v>
      </c>
      <c r="S146" s="12" t="s">
        <v>35</v>
      </c>
      <c r="T146" s="12" t="s">
        <v>293</v>
      </c>
      <c r="U146" s="12" t="str">
        <f t="shared" si="28"/>
        <v>mpmg_nota_fiscal_1830821-2023_unid_1091_contrato_131-22</v>
      </c>
      <c r="V146" s="12" t="s">
        <v>36</v>
      </c>
      <c r="W146" s="12" t="str">
        <f t="shared" si="29"/>
        <v>https://transparencia.mpmg.mp.br/download/notas_fiscais/prestacao_de_servicos/2023/09/mpmg_nota_fiscal_1830821-2023_unid_1091_contrato_131-22.pdf</v>
      </c>
      <c r="X146" s="11">
        <v>1830821</v>
      </c>
      <c r="Y146" s="18" t="s">
        <v>898</v>
      </c>
    </row>
    <row r="147" spans="2:25" x14ac:dyDescent="0.2">
      <c r="B147" s="12" t="s">
        <v>290</v>
      </c>
      <c r="C147" s="13" t="s">
        <v>691</v>
      </c>
      <c r="D147" s="14" t="s">
        <v>329</v>
      </c>
      <c r="E147" s="11" t="s">
        <v>330</v>
      </c>
      <c r="F147" s="11" t="s">
        <v>331</v>
      </c>
      <c r="G147" s="16">
        <v>91828625</v>
      </c>
      <c r="H147" s="15">
        <f t="shared" si="24"/>
        <v>45211</v>
      </c>
      <c r="I147" s="15">
        <v>45215</v>
      </c>
      <c r="J147" s="16" t="s">
        <v>333</v>
      </c>
      <c r="K147" s="17">
        <v>736.96</v>
      </c>
      <c r="L147" s="12" t="s">
        <v>32</v>
      </c>
      <c r="M147" s="11">
        <f t="shared" si="25"/>
        <v>91828625</v>
      </c>
      <c r="N147" s="11" t="s">
        <v>33</v>
      </c>
      <c r="O147" s="12" t="s">
        <v>34</v>
      </c>
      <c r="P147" s="12" t="str">
        <f t="shared" si="26"/>
        <v>176-18</v>
      </c>
      <c r="Q147" s="12" t="str">
        <f t="shared" si="27"/>
        <v>mpmg_nota_fiscal_91828625-2023_unid_1091_contrato_176-18</v>
      </c>
      <c r="R147" s="12" t="s">
        <v>692</v>
      </c>
      <c r="S147" s="12" t="s">
        <v>35</v>
      </c>
      <c r="T147" s="12" t="s">
        <v>293</v>
      </c>
      <c r="U147" s="12" t="str">
        <f t="shared" si="28"/>
        <v>mpmg_nota_fiscal_91828625-2023_unid_1091_contrato_176-18</v>
      </c>
      <c r="V147" s="12" t="s">
        <v>36</v>
      </c>
      <c r="W147" s="12" t="str">
        <f t="shared" si="29"/>
        <v>https://transparencia.mpmg.mp.br/download/notas_fiscais/prestacao_de_servicos/2023/09/mpmg_nota_fiscal_91828625-2023_unid_1091_contrato_176-18.pdf</v>
      </c>
      <c r="X147" s="11">
        <v>91828625</v>
      </c>
      <c r="Y147" s="18" t="s">
        <v>899</v>
      </c>
    </row>
    <row r="148" spans="2:25" x14ac:dyDescent="0.2">
      <c r="B148" s="12" t="s">
        <v>290</v>
      </c>
      <c r="C148" s="13" t="s">
        <v>679</v>
      </c>
      <c r="D148" s="14" t="s">
        <v>250</v>
      </c>
      <c r="E148" s="11" t="s">
        <v>251</v>
      </c>
      <c r="F148" s="11" t="s">
        <v>252</v>
      </c>
      <c r="G148" s="16">
        <v>189398</v>
      </c>
      <c r="H148" s="15">
        <f t="shared" si="24"/>
        <v>45216</v>
      </c>
      <c r="I148" s="15">
        <v>45218</v>
      </c>
      <c r="J148" s="16" t="s">
        <v>253</v>
      </c>
      <c r="K148" s="17">
        <v>276386.65000000002</v>
      </c>
      <c r="L148" s="12" t="s">
        <v>32</v>
      </c>
      <c r="M148" s="11">
        <f t="shared" si="25"/>
        <v>189398</v>
      </c>
      <c r="N148" s="11" t="s">
        <v>33</v>
      </c>
      <c r="O148" s="12" t="s">
        <v>34</v>
      </c>
      <c r="P148" s="12" t="str">
        <f t="shared" si="26"/>
        <v>116-22</v>
      </c>
      <c r="Q148" s="12" t="str">
        <f t="shared" si="27"/>
        <v>mpmg_nota_fiscal_189398-2023_unid_1091_contrato_116-22</v>
      </c>
      <c r="R148" s="12" t="s">
        <v>680</v>
      </c>
      <c r="S148" s="12" t="s">
        <v>35</v>
      </c>
      <c r="T148" s="12" t="s">
        <v>293</v>
      </c>
      <c r="U148" s="12" t="str">
        <f t="shared" si="28"/>
        <v>mpmg_nota_fiscal_189398-2023_unid_1091_contrato_116-22</v>
      </c>
      <c r="V148" s="12" t="s">
        <v>36</v>
      </c>
      <c r="W148" s="12" t="str">
        <f t="shared" si="29"/>
        <v>https://transparencia.mpmg.mp.br/download/notas_fiscais/prestacao_de_servicos/2023/09/mpmg_nota_fiscal_189398-2023_unid_1091_contrato_116-22.pdf</v>
      </c>
      <c r="X148" s="11">
        <v>189398</v>
      </c>
      <c r="Y148" s="18" t="s">
        <v>900</v>
      </c>
    </row>
    <row r="149" spans="2:25" x14ac:dyDescent="0.2">
      <c r="B149" s="12" t="s">
        <v>290</v>
      </c>
      <c r="C149" s="13" t="s">
        <v>720</v>
      </c>
      <c r="D149" s="14" t="s">
        <v>113</v>
      </c>
      <c r="E149" s="11" t="s">
        <v>114</v>
      </c>
      <c r="F149" s="11" t="s">
        <v>115</v>
      </c>
      <c r="G149" s="16">
        <v>572559</v>
      </c>
      <c r="H149" s="15">
        <f t="shared" si="24"/>
        <v>45223</v>
      </c>
      <c r="I149" s="15">
        <v>45225</v>
      </c>
      <c r="J149" s="16" t="s">
        <v>116</v>
      </c>
      <c r="K149" s="17">
        <v>484775.62</v>
      </c>
      <c r="L149" s="12" t="s">
        <v>32</v>
      </c>
      <c r="M149" s="11">
        <f t="shared" si="25"/>
        <v>572559</v>
      </c>
      <c r="N149" s="11" t="s">
        <v>33</v>
      </c>
      <c r="O149" s="12" t="s">
        <v>34</v>
      </c>
      <c r="P149" s="12" t="str">
        <f t="shared" si="26"/>
        <v>088-21</v>
      </c>
      <c r="Q149" s="12" t="str">
        <f t="shared" si="27"/>
        <v>mpmg_nota_fiscal_572559-2023_unid_1091_contrato_088-21</v>
      </c>
      <c r="R149" s="12" t="s">
        <v>721</v>
      </c>
      <c r="S149" s="12" t="s">
        <v>35</v>
      </c>
      <c r="T149" s="12" t="s">
        <v>293</v>
      </c>
      <c r="U149" s="12" t="str">
        <f t="shared" si="28"/>
        <v>mpmg_nota_fiscal_572559-2023_unid_1091_contrato_088-21</v>
      </c>
      <c r="V149" s="12" t="s">
        <v>36</v>
      </c>
      <c r="W149" s="12" t="str">
        <f t="shared" si="29"/>
        <v>https://transparencia.mpmg.mp.br/download/notas_fiscais/prestacao_de_servicos/2023/09/mpmg_nota_fiscal_572559-2023_unid_1091_contrato_088-21.pdf</v>
      </c>
      <c r="X149" s="11">
        <v>572559</v>
      </c>
      <c r="Y149" s="18" t="s">
        <v>901</v>
      </c>
    </row>
  </sheetData>
  <autoFilter ref="A3:Z149"/>
  <sortState ref="B4:Y149">
    <sortCondition ref="H4:H14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E885BA-D7F1-4141-A23B-0D3751CA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D37ED1-F8DE-4CE8-9590-A36C69B5F249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71abf1da-508f-40e7-a16d-9cafa349f8c8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C5AE1F8-C6C8-404D-9671-2089D4C09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Serviços-Setembro</vt:lpstr>
      <vt:lpstr>Planilha1</vt:lpstr>
      <vt:lpstr>'Serviços-Setembro'!Area_de_impressao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dcterms:created xsi:type="dcterms:W3CDTF">2023-05-26T21:28:41Z</dcterms:created>
  <dcterms:modified xsi:type="dcterms:W3CDTF">2023-11-16T19:32:31Z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