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2510" windowHeight="6765"/>
  </bookViews>
  <sheets>
    <sheet name="Obras-Junho" sheetId="1" r:id="rId1"/>
    <sheet name="LINK" sheetId="2" state="hidden" r:id="rId2"/>
  </sheets>
  <definedNames>
    <definedName name="_xlnm._FilterDatabase" localSheetId="0" hidden="1">'Obras-Junho'!$A$3:$K$3</definedName>
    <definedName name="_xlnm.Print_Area" localSheetId="0">'Obras-Junho'!$A$1:$L$44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" i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" i="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" i="1"/>
</calcChain>
</file>

<file path=xl/sharedStrings.xml><?xml version="1.0" encoding="utf-8"?>
<sst xmlns="http://schemas.openxmlformats.org/spreadsheetml/2006/main" count="724" uniqueCount="225">
  <si>
    <t>Ordem Cronológica de Pagamentos de Realização de Obras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</si>
  <si>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</si>
  <si>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</si>
  <si>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</si>
  <si>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</si>
  <si>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</si>
  <si>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</si>
  <si>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</si>
  <si>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</si>
  <si>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</si>
  <si>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</si>
  <si>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ALMEIDA TOSCANO CONSTRUCOES E REFORMAS LTDA</t>
  </si>
  <si>
    <t>01.214.310/0001-71</t>
  </si>
  <si>
    <t>SERVICOS CIVIL, HIDRAULICA, ELETRICA E AFINS</t>
  </si>
  <si>
    <t>SEM JUSTIFICATIVA</t>
  </si>
  <si>
    <t>DHD PRESTACAO DE SERVICOS DE CONSTRUCAO CIVIL LTDA</t>
  </si>
  <si>
    <t>08.334.857/0001-50</t>
  </si>
  <si>
    <t>SERVICO DE PINTURA</t>
  </si>
  <si>
    <t>CONTROLE ENGENHARIA EIRELI</t>
  </si>
  <si>
    <t>18.354.443/0001-46</t>
  </si>
  <si>
    <t>RETOMADA CONSTRUCAO SEDE PROPRIA</t>
  </si>
  <si>
    <t>CONCRETEASY ENGENHARIA EIRELI</t>
  </si>
  <si>
    <t>SERVICOS DE MANUTENCAO PREVENTIVA E CORRETIVA DE COBERTURAS</t>
  </si>
  <si>
    <t>27.022.552/0001-57</t>
  </si>
  <si>
    <t>ENDEAL ENGENHARIA E CONSTRUCOES LTDA</t>
  </si>
  <si>
    <t>03.430.585/0001-78</t>
  </si>
  <si>
    <t>EDIFICACAO SEDE PROPRIA</t>
  </si>
  <si>
    <t>Fonte da Informação:</t>
  </si>
  <si>
    <t>Sistema Integrado de Administração Financeira - Estado de Minas Gerais -  Superintendência de Finanças do MP</t>
  </si>
  <si>
    <t>Data da última atualização:</t>
  </si>
  <si>
    <t>JUNHO</t>
  </si>
  <si>
    <t>JULHO</t>
  </si>
  <si>
    <t>ETERA CONSTRUCOES E ISOLAMENTOS LTDA</t>
  </si>
  <si>
    <t>PROJAN ENGENHARIA LTDA - EPP</t>
  </si>
  <si>
    <t>04.947.516/0001-07</t>
  </si>
  <si>
    <t>22.638.898/0001-60</t>
  </si>
  <si>
    <t>INSTALACAO DE LINHA DE VIDA E PONTOS DE ANCORAGEM</t>
  </si>
  <si>
    <t>SERVIÇOS DIVERSOS - CIVIL, HIDRÁULICA, ELÉTRICA E AFINS - COM FORNECIMENTO DE MATERIAIS E MÃO DE OBRA</t>
  </si>
  <si>
    <t>mpmg_nota_fiscal_71-2023_unid_1091_contrato_160-21</t>
  </si>
  <si>
    <t>mpmg_nota_fiscal_70-2023_unid_1091_contrato_160-21</t>
  </si>
  <si>
    <t>mpmg_nota_fiscal_321-2023_unid_1091_contrato_112-22</t>
  </si>
  <si>
    <t>mpmg_nota_fiscal_322-2023_unid_1091_contrato_112-22</t>
  </si>
  <si>
    <t>mpmg_nota_fiscal_324-2023_unid_1091_contrato_112-22</t>
  </si>
  <si>
    <t>mpmg_nota_fiscal_325-2023_unid_1091_contrato_112-22</t>
  </si>
  <si>
    <t>mpmg_nota_fiscal_326-2023_unid_1091_contrato_112-22</t>
  </si>
  <si>
    <t>mpmg_nota_fiscal_319-2023_unid_1091_contrato_112-22</t>
  </si>
  <si>
    <t>mpmg_nota_fiscal_320-2023_unid_1091_contrato_112-22</t>
  </si>
  <si>
    <t>mpmg_nota_fiscal_1045-2023_unid_1091_contrato_066-22</t>
  </si>
  <si>
    <t>mpmg_nota_fiscal_8-2023_unid_1091_contrato_050-22</t>
  </si>
  <si>
    <t>mpmg_nota_fiscal_327-2023_unid_1091_contrato_112-12</t>
  </si>
  <si>
    <t>mpmg_nota_fiscal_328-2023_unid_1091_contrato_112-22</t>
  </si>
  <si>
    <t>mpmg_nota_fiscal_329-2023_unid_1091_contrato_112-22</t>
  </si>
  <si>
    <t>mpmg_nota_fiscal_76-2023_unid_1091_contrato_160-21</t>
  </si>
  <si>
    <t>mpmg_nota_fiscal_75-2023_unid_1091_contrato_160-21</t>
  </si>
  <si>
    <t>mpmg_nota_fiscal_81-2023_unid_1091_contrato_160-21</t>
  </si>
  <si>
    <t>mpmg_nota_fiscal_80-2023_unid_1091_contrato_160-21</t>
  </si>
  <si>
    <t>mpmg_nota_fiscal_1081-2023_unid_1091_contrato_203-20</t>
  </si>
  <si>
    <t>mpmg_nota_fiscal_78-2023_unid_1091_contrato_160-21</t>
  </si>
  <si>
    <t>mpmg_nota_fiscal_79-2023_unid_1091_contrato_160-21</t>
  </si>
  <si>
    <t>mpmg_nota_fiscal_1082-2023_unid_1091_contrato_203-20</t>
  </si>
  <si>
    <t>mpmg_nota_fiscal_784-2023_unid_1091_contrato_092-18</t>
  </si>
  <si>
    <t>mpmg_nota_fiscal_332-2023_unid_1091_contrato_112-22</t>
  </si>
  <si>
    <t>mpmg_nota_fiscal_337-2023_unid_1091_contrato_112-22</t>
  </si>
  <si>
    <t>mpmg_nota_fiscal_336-2023_unid_1091_contrato_112-22</t>
  </si>
  <si>
    <t>mpmg_nota_fiscal_335-2023_unid_1091_contrato_112-22</t>
  </si>
  <si>
    <t>mpmg_nota_fiscal_334-2023_unid_1091_contrato_112-22</t>
  </si>
  <si>
    <t>mpmg_nota_fiscal_333-2023_unid_1091_contrato_112-22</t>
  </si>
  <si>
    <t>mpmg_nota_fiscal_88-2023_unid_1091_contrato_160-21</t>
  </si>
  <si>
    <t>mpmg_nota_fiscal_338-2023_unid_1091_contrato_112-22</t>
  </si>
  <si>
    <t>mpmg_nota_fiscal_91-2023_unid_1091_contrato_160-21</t>
  </si>
  <si>
    <t>mpmg_nota_fiscal_90-2023_unid_1091_contrato_160-21</t>
  </si>
  <si>
    <t>mpmg_nota_fiscal_85-2023_unid_1091_contrato_160-21</t>
  </si>
  <si>
    <t>mpmg_nota_fiscal_89-2023_unid_1091_contrato_160-21</t>
  </si>
  <si>
    <t>mpmg_nota_fiscal_44-2023_unid_1091_contrato_164-19</t>
  </si>
  <si>
    <t>mpmg_nota_fiscal_45-2023_unid_1091_contrato_164-19</t>
  </si>
  <si>
    <t>Nº SEI</t>
  </si>
  <si>
    <t>Entrada na DAFI</t>
  </si>
  <si>
    <t>Empresa / Nome</t>
  </si>
  <si>
    <t>Nota Fiscal / RPA</t>
  </si>
  <si>
    <t>Valor Bruto</t>
  </si>
  <si>
    <t>Competência</t>
  </si>
  <si>
    <t>Empenho</t>
  </si>
  <si>
    <t>Prog. Pgto.</t>
  </si>
  <si>
    <t>CT / SIAD</t>
  </si>
  <si>
    <t>BELO HORIZONTE</t>
  </si>
  <si>
    <t>NF</t>
  </si>
  <si>
    <t>19.16.2304.0071605/2023-26</t>
  </si>
  <si>
    <t xml:space="preserve"> MAIO/23 - TS16 - 4ª MED -  11ª MED DO APOST</t>
  </si>
  <si>
    <t>5685/22</t>
  </si>
  <si>
    <t>160/21 - 9317377</t>
  </si>
  <si>
    <t>CONQUISTA</t>
  </si>
  <si>
    <t>19.16.2304.0070820/2023-75</t>
  </si>
  <si>
    <t xml:space="preserve"> MAIO/23 -  TS16 - 4ª MED</t>
  </si>
  <si>
    <t>9625/21</t>
  </si>
  <si>
    <t>IBIA</t>
  </si>
  <si>
    <t>19.16.2480.0071621/2023-58</t>
  </si>
  <si>
    <t>11ª MED - MAIO/23</t>
  </si>
  <si>
    <t>1233/23</t>
  </si>
  <si>
    <t>112/22 - 9344101</t>
  </si>
  <si>
    <t>ITAPAGIPE</t>
  </si>
  <si>
    <t>19.16.2480.0071623/2023-04</t>
  </si>
  <si>
    <t>ITURAMA</t>
  </si>
  <si>
    <t>19.16.2480.0071628/2023-63</t>
  </si>
  <si>
    <t>SACRAMENTO</t>
  </si>
  <si>
    <t>19.16.2480.0071639/2023-57</t>
  </si>
  <si>
    <t>ARAXA</t>
  </si>
  <si>
    <t>19.16.2480.0071644/2023-19</t>
  </si>
  <si>
    <t xml:space="preserve">BELO HORIZONTE </t>
  </si>
  <si>
    <t>19.16.2480.0071613/2023-80</t>
  </si>
  <si>
    <t>RIO VERMELHO</t>
  </si>
  <si>
    <t>19.16.2480.0071617/2023-69</t>
  </si>
  <si>
    <t>PATOS DE MINAS. COMPENSAR ATRASO NO PAGAMENTO DA NF ANTERIOR</t>
  </si>
  <si>
    <t>19.16.2480.0074398/2023-60</t>
  </si>
  <si>
    <t>MAI/23 - MED B</t>
  </si>
  <si>
    <t>1246/23</t>
  </si>
  <si>
    <t xml:space="preserve">066/22 - 9337737 </t>
  </si>
  <si>
    <t>SÃO JOÃO DEL REI</t>
  </si>
  <si>
    <t>19.16.2305.0075912/2023-25</t>
  </si>
  <si>
    <r>
      <t xml:space="preserve">CONTROLE ENGENHARIA EIRELI - </t>
    </r>
    <r>
      <rPr>
        <b/>
        <sz val="11"/>
        <color rgb="FFC00000"/>
        <rFont val="Calibri"/>
        <family val="2"/>
        <scheme val="minor"/>
      </rPr>
      <t>ATENÇÃO!!!! ANTES DE QUALQUER PROCESSO DE PAGAMENTO VERIFICAR POSSIVEIS BLOQUEIOS JUDICIAIS. PROCESSO SEI 1080.01.0040002/2023-66</t>
    </r>
  </si>
  <si>
    <t>MAIO/23 - 11ª MED.</t>
  </si>
  <si>
    <t>1054/22, 7501/22</t>
  </si>
  <si>
    <t>050/22 - 9327419</t>
  </si>
  <si>
    <t>UBERABA</t>
  </si>
  <si>
    <t>19.16.2480.0071653/2023-67</t>
  </si>
  <si>
    <t>112/12 - 9344101</t>
  </si>
  <si>
    <t>VESPASIANO</t>
  </si>
  <si>
    <t>19.16.2480.0071660/2023-72</t>
  </si>
  <si>
    <t>MATOZINHOS</t>
  </si>
  <si>
    <t>19.16.2480.0071666/2023-07</t>
  </si>
  <si>
    <t>19.16.2304.0075262/2023-33</t>
  </si>
  <si>
    <t xml:space="preserve"> JUN/23 - ATCR -TA 03 (14°MED)- TS20</t>
  </si>
  <si>
    <t>JABOTICATUBAS</t>
  </si>
  <si>
    <t>19.16.2304.0075258/2023-44</t>
  </si>
  <si>
    <t xml:space="preserve"> JUN/23 - ATCR -TS20 (2°MED)</t>
  </si>
  <si>
    <t>19.16.2304.0077887/2023-65</t>
  </si>
  <si>
    <t>JUN/23 - ATCR -TA 03 TS21 -15°MED</t>
  </si>
  <si>
    <t>JUIZ DE FORA/MG</t>
  </si>
  <si>
    <t>19.16.2304.0077837/2023-57</t>
  </si>
  <si>
    <t>JUN/23 - ATCR -TA 03 TS21 -15°MEDTA 02-13°MED (TS21-2°MED)</t>
  </si>
  <si>
    <t>10117/22</t>
  </si>
  <si>
    <t>19.16.2305.0078466/2023-34</t>
  </si>
  <si>
    <t>MAI/23 - 21ª MED</t>
  </si>
  <si>
    <t>8557/20; 8271/21; 10232/22</t>
  </si>
  <si>
    <t>203/20 - 9265956</t>
  </si>
  <si>
    <t>19.16.2304.0077819/2023-58</t>
  </si>
  <si>
    <t xml:space="preserve"> JUN/23 - ATCR -TS21 (2°MED)</t>
  </si>
  <si>
    <t>19.16.2304.0077825/2023-90</t>
  </si>
  <si>
    <t>JUN/23 -TA 01 28ª MED TS21 -2ª MED</t>
  </si>
  <si>
    <t>DIAMANTINA</t>
  </si>
  <si>
    <t>19.16.2305.0078691/2023-70</t>
  </si>
  <si>
    <t>BOCAIUVA</t>
  </si>
  <si>
    <t>19.16.2480.0079729/2023-71</t>
  </si>
  <si>
    <t>1236/23</t>
  </si>
  <si>
    <t>092/18 - 9192726</t>
  </si>
  <si>
    <t xml:space="preserve">SÃO JOÃO DA PONTE </t>
  </si>
  <si>
    <t>19.16.2480.0079723/2023-39</t>
  </si>
  <si>
    <t>12ª MED - JUNHO/23</t>
  </si>
  <si>
    <t xml:space="preserve">PONTE NOVA </t>
  </si>
  <si>
    <t>19.16.2480.0079834/2023-49</t>
  </si>
  <si>
    <t xml:space="preserve">MONTES CLAROS </t>
  </si>
  <si>
    <t>19.16.2480.0079763/2023-26</t>
  </si>
  <si>
    <t>JANUARIA</t>
  </si>
  <si>
    <t>19.16.2480.0079748/2023-43</t>
  </si>
  <si>
    <t>FRANCISCO SÁ</t>
  </si>
  <si>
    <t>19.16.2480.0079739/2023-92</t>
  </si>
  <si>
    <t>19.16.2480.0079733/2023-60</t>
  </si>
  <si>
    <t>SETE LAGOAS</t>
  </si>
  <si>
    <t>19.16.2304.0083172/2023-57</t>
  </si>
  <si>
    <t>JUNHO/23 -TS11 / 13ª MEDIÇÃO (16ª MED APOSTILAMENTO)</t>
  </si>
  <si>
    <t>19.16.2480.0079841/2023-54</t>
  </si>
  <si>
    <t>19.16.2304.0083193/2023-72</t>
  </si>
  <si>
    <t>JUNHO/23 -ATCR-  TA 03 - ( 17° MED) TS16</t>
  </si>
  <si>
    <t>19.16.2304.0083184/2023-24</t>
  </si>
  <si>
    <t>JUNHO/23 ATCR- TA01 (32° MED) - TS16- 5°MED</t>
  </si>
  <si>
    <t>19.16.2304.0083779/2023-61</t>
  </si>
  <si>
    <t xml:space="preserve"> JUN/23 - ATCR -TS11 (13°MED)</t>
  </si>
  <si>
    <t>BARBACENA</t>
  </si>
  <si>
    <t>19.16.2304.0083181/2023-08</t>
  </si>
  <si>
    <t xml:space="preserve"> JUN/23 - ATCR -TS16 (5°MED)</t>
  </si>
  <si>
    <t>19.16.2304.0084393/2023-70</t>
  </si>
  <si>
    <t>JUN/23 - 73ª MEDICAO</t>
  </si>
  <si>
    <t>4441/23</t>
  </si>
  <si>
    <t>164/19 - 9235127</t>
  </si>
  <si>
    <t>DEZ/22 - 74ª MEDICAO</t>
  </si>
  <si>
    <t>SERVICOS DIVERSOS - CIVIL, HIDRAULICA, ELETRICA E AFINS - COM FORNECIMENTO DE MATERIAIS E MAO DE OBRA</t>
  </si>
  <si>
    <t>https://transparencia.mpmg.mp.br/download/</t>
  </si>
  <si>
    <t>notas_fiscais/realizacao_de_obras/2023/06/</t>
  </si>
  <si>
    <t>.pdf</t>
  </si>
  <si>
    <t>https://transparencia.mpmg.mp.br/download/notas_fiscais/realizacao_de_obras/2023/06/mpmg_nota_fiscal_71-2023_unid_1091_contrato_160-21.pdf</t>
  </si>
  <si>
    <t>https://transparencia.mpmg.mp.br/download/notas_fiscais/realizacao_de_obras/2023/06/mpmg_nota_fiscal_70-2023_unid_1091_contrato_160-21.pdf</t>
  </si>
  <si>
    <t>https://transparencia.mpmg.mp.br/download/notas_fiscais/realizacao_de_obras/2023/06/mpmg_nota_fiscal_8-2023_unid_1091_contrato_050-22.pdf</t>
  </si>
  <si>
    <t>https://transparencia.mpmg.mp.br/download/notas_fiscais/realizacao_de_obras/2023/06/mpmg_nota_fiscal_321-2023_unid_1091_contrato_112-22.pdf</t>
  </si>
  <si>
    <t>https://transparencia.mpmg.mp.br/download/notas_fiscais/realizacao_de_obras/2023/06/mpmg_nota_fiscal_322-2023_unid_1091_contrato_112-22.pdf</t>
  </si>
  <si>
    <t>https://transparencia.mpmg.mp.br/download/notas_fiscais/realizacao_de_obras/2023/06/mpmg_nota_fiscal_324-2023_unid_1091_contrato_112-22.pdf</t>
  </si>
  <si>
    <t>https://transparencia.mpmg.mp.br/download/notas_fiscais/realizacao_de_obras/2023/06/mpmg_nota_fiscal_325-2023_unid_1091_contrato_112-22.pdf</t>
  </si>
  <si>
    <t>https://transparencia.mpmg.mp.br/download/notas_fiscais/realizacao_de_obras/2023/06/mpmg_nota_fiscal_326-2023_unid_1091_contrato_112-22.pdf</t>
  </si>
  <si>
    <t>https://transparencia.mpmg.mp.br/download/notas_fiscais/realizacao_de_obras/2023/06/mpmg_nota_fiscal_319-2023_unid_1091_contrato_112-22.pdf</t>
  </si>
  <si>
    <t>https://transparencia.mpmg.mp.br/download/notas_fiscais/realizacao_de_obras/2023/06/mpmg_nota_fiscal_320-2023_unid_1091_contrato_112-22.pdf</t>
  </si>
  <si>
    <t>https://transparencia.mpmg.mp.br/download/notas_fiscais/realizacao_de_obras/2023/06/mpmg_nota_fiscal_327-2023_unid_1091_contrato_112-12.pdf</t>
  </si>
  <si>
    <t>https://transparencia.mpmg.mp.br/download/notas_fiscais/realizacao_de_obras/2023/06/mpmg_nota_fiscal_328-2023_unid_1091_contrato_112-22.pdf</t>
  </si>
  <si>
    <t>https://transparencia.mpmg.mp.br/download/notas_fiscais/realizacao_de_obras/2023/06/mpmg_nota_fiscal_329-2023_unid_1091_contrato_112-22.pdf</t>
  </si>
  <si>
    <t>https://transparencia.mpmg.mp.br/download/notas_fiscais/realizacao_de_obras/2023/06/mpmg_nota_fiscal_1045-2023_unid_1091_contrato_066-22.pdf</t>
  </si>
  <si>
    <t>https://transparencia.mpmg.mp.br/download/notas_fiscais/realizacao_de_obras/2023/06/mpmg_nota_fiscal_76-2023_unid_1091_contrato_160-21.pdf</t>
  </si>
  <si>
    <t>https://transparencia.mpmg.mp.br/download/notas_fiscais/realizacao_de_obras/2023/06/mpmg_nota_fiscal_75-2023_unid_1091_contrato_160-21.pdf</t>
  </si>
  <si>
    <t>https://transparencia.mpmg.mp.br/download/notas_fiscais/realizacao_de_obras/2023/06/mpmg_nota_fiscal_81-2023_unid_1091_contrato_160-21.pdf</t>
  </si>
  <si>
    <t>https://transparencia.mpmg.mp.br/download/notas_fiscais/realizacao_de_obras/2023/06/mpmg_nota_fiscal_80-2023_unid_1091_contrato_160-21.pdf</t>
  </si>
  <si>
    <t>https://transparencia.mpmg.mp.br/download/notas_fiscais/realizacao_de_obras/2023/06/mpmg_nota_fiscal_78-2023_unid_1091_contrato_160-21.pdf</t>
  </si>
  <si>
    <t>https://transparencia.mpmg.mp.br/download/notas_fiscais/realizacao_de_obras/2023/06/mpmg_nota_fiscal_79-2023_unid_1091_contrato_160-21.pdf</t>
  </si>
  <si>
    <t>https://transparencia.mpmg.mp.br/download/notas_fiscais/realizacao_de_obras/2023/06/mpmg_nota_fiscal_1081-2023_unid_1091_contrato_203-20.pdf</t>
  </si>
  <si>
    <t>https://transparencia.mpmg.mp.br/download/notas_fiscais/realizacao_de_obras/2023/06/mpmg_nota_fiscal_1082-2023_unid_1091_contrato_203-20.pdf</t>
  </si>
  <si>
    <t>https://transparencia.mpmg.mp.br/download/notas_fiscais/realizacao_de_obras/2023/06/mpmg_nota_fiscal_784-2023_unid_1091_contrato_092-18.pdf</t>
  </si>
  <si>
    <t>https://transparencia.mpmg.mp.br/download/notas_fiscais/realizacao_de_obras/2023/06/mpmg_nota_fiscal_332-2023_unid_1091_contrato_112-22.pdf</t>
  </si>
  <si>
    <t>https://transparencia.mpmg.mp.br/download/notas_fiscais/realizacao_de_obras/2023/06/mpmg_nota_fiscal_337-2023_unid_1091_contrato_112-22.pdf</t>
  </si>
  <si>
    <t>https://transparencia.mpmg.mp.br/download/notas_fiscais/realizacao_de_obras/2023/06/mpmg_nota_fiscal_336-2023_unid_1091_contrato_112-22.pdf</t>
  </si>
  <si>
    <t>https://transparencia.mpmg.mp.br/download/notas_fiscais/realizacao_de_obras/2023/06/mpmg_nota_fiscal_335-2023_unid_1091_contrato_112-22.pdf</t>
  </si>
  <si>
    <t>https://transparencia.mpmg.mp.br/download/notas_fiscais/realizacao_de_obras/2023/06/mpmg_nota_fiscal_334-2023_unid_1091_contrato_112-22.pdf</t>
  </si>
  <si>
    <t>https://transparencia.mpmg.mp.br/download/notas_fiscais/realizacao_de_obras/2023/06/mpmg_nota_fiscal_333-2023_unid_1091_contrato_112-22.pdf</t>
  </si>
  <si>
    <t>https://transparencia.mpmg.mp.br/download/notas_fiscais/realizacao_de_obras/2023/06/mpmg_nota_fiscal_338-2023_unid_1091_contrato_112-22.pdf</t>
  </si>
  <si>
    <t>https://transparencia.mpmg.mp.br/download/notas_fiscais/realizacao_de_obras/2023/06/mpmg_nota_fiscal_88-2023_unid_1091_contrato_160-21.pdf</t>
  </si>
  <si>
    <t>https://transparencia.mpmg.mp.br/download/notas_fiscais/realizacao_de_obras/2023/06/mpmg_nota_fiscal_91-2023_unid_1091_contrato_160-21.pdf</t>
  </si>
  <si>
    <t>https://transparencia.mpmg.mp.br/download/notas_fiscais/realizacao_de_obras/2023/06/mpmg_nota_fiscal_90-2023_unid_1091_contrato_160-21.pdf</t>
  </si>
  <si>
    <t>https://transparencia.mpmg.mp.br/download/notas_fiscais/realizacao_de_obras/2023/06/mpmg_nota_fiscal_85-2023_unid_1091_contrato_160-21.pdf</t>
  </si>
  <si>
    <t>https://transparencia.mpmg.mp.br/download/notas_fiscais/realizacao_de_obras/2023/06/mpmg_nota_fiscal_89-2023_unid_1091_contrato_160-21.pdf</t>
  </si>
  <si>
    <t>https://transparencia.mpmg.mp.br/download/notas_fiscais/realizacao_de_obras/2023/06/mpmg_nota_fiscal_44-2023_unid_1091_contrato_164-19.pdf</t>
  </si>
  <si>
    <t>https://transparencia.mpmg.mp.br/download/notas_fiscais/realizacao_de_obras/2023/06/mpmg_nota_fiscal_45-2023_unid_1091_contrato_164-19.pdf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</si>
</sst>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Times"/>
      <family val="1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00008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9C0006"/>
      <name val="Arial"/>
      <family val="2"/>
    </font>
    <font>
      <sz val="11"/>
      <color theme="1"/>
      <name val="Arial"/>
      <family val="2"/>
    </font>
    <font>
      <sz val="12"/>
      <color rgb="FF212529"/>
      <name val="Arial"/>
      <family val="2"/>
    </font>
    <font>
      <u/>
      <sz val="12"/>
      <color theme="10"/>
      <name val="Times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C7CE"/>
        <bgColor rgb="FF000000"/>
      </patternFill>
    </fill>
  </fills>
  <borders count="17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 style="medium">
        <color rgb="FF757171"/>
      </left>
      <right/>
      <top style="medium">
        <color rgb="FF75717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757171"/>
      </right>
      <top style="medium">
        <color rgb="FF757171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14" fontId="8" fillId="3" borderId="2" xfId="0" applyNumberFormat="1" applyFont="1" applyFill="1" applyBorder="1" applyAlignment="1">
      <alignment horizontal="left" vertical="center"/>
    </xf>
    <xf numFmtId="14" fontId="8" fillId="3" borderId="3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8" fontId="9" fillId="0" borderId="9" xfId="0" applyNumberFormat="1" applyFont="1" applyBorder="1" applyAlignment="1">
      <alignment horizontal="center" vertical="center"/>
    </xf>
    <xf numFmtId="14" fontId="10" fillId="6" borderId="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4" fontId="11" fillId="6" borderId="9" xfId="0" applyNumberFormat="1" applyFont="1" applyFill="1" applyBorder="1" applyAlignment="1">
      <alignment horizontal="center" vertical="center"/>
    </xf>
    <xf numFmtId="17" fontId="9" fillId="0" borderId="9" xfId="0" applyNumberFormat="1" applyFont="1" applyBorder="1" applyAlignment="1">
      <alignment horizontal="center" vertical="center"/>
    </xf>
    <xf numFmtId="0" fontId="14" fillId="7" borderId="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0" fillId="0" borderId="0" xfId="0" applyBorder="1"/>
    <xf numFmtId="0" fontId="9" fillId="0" borderId="0" xfId="0" applyFont="1" applyBorder="1"/>
    <xf numFmtId="44" fontId="1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1" xfId="2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</cellXfs>
  <cellStyles count="3">
    <cellStyle name="Hiperlink" xfId="2" builtinId="8"/>
    <cellStyle name="Hyperlink" xfId="1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abSelected="1" workbookViewId="0">
      <selection sqref="A1:L44"/>
    </sheetView>
  </sheetViews>
  <sheetFormatPr defaultRowHeight="15" x14ac:dyDescent="0.25"/>
  <cols>
    <col min="1" max="1" width="9.140625" style="1"/>
    <col min="2" max="2" width="13.85546875" style="1" customWidth="1"/>
    <col min="3" max="3" width="18.28515625" style="1" customWidth="1"/>
    <col min="4" max="4" width="66.140625" style="1" bestFit="1" customWidth="1"/>
    <col min="5" max="5" width="18.85546875" style="1" customWidth="1"/>
    <col min="6" max="6" width="105.42578125" style="1" customWidth="1"/>
    <col min="7" max="8" width="21.285156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15" customHeight="1" x14ac:dyDescent="0.2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2:11" ht="15.75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11" ht="30.7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2:11" ht="25.5" customHeight="1" x14ac:dyDescent="0.25">
      <c r="B4" s="3" t="s">
        <v>30</v>
      </c>
      <c r="C4" s="4">
        <v>1</v>
      </c>
      <c r="D4" s="3" t="s">
        <v>11</v>
      </c>
      <c r="E4" s="3" t="s">
        <v>12</v>
      </c>
      <c r="F4" s="3" t="s">
        <v>13</v>
      </c>
      <c r="G4" s="40">
        <f>HYPERLINK(LINK!AA4,LINK!O4)</f>
        <v>71</v>
      </c>
      <c r="H4" s="5">
        <f>WORKDAY(I4,-2)</f>
        <v>45090</v>
      </c>
      <c r="I4" s="5">
        <v>45092</v>
      </c>
      <c r="J4" s="3" t="s">
        <v>14</v>
      </c>
      <c r="K4" s="37">
        <v>232.7</v>
      </c>
    </row>
    <row r="5" spans="2:11" ht="25.5" customHeight="1" x14ac:dyDescent="0.25">
      <c r="B5" s="3" t="s">
        <v>30</v>
      </c>
      <c r="C5" s="4">
        <v>2</v>
      </c>
      <c r="D5" s="3" t="s">
        <v>11</v>
      </c>
      <c r="E5" s="3" t="s">
        <v>12</v>
      </c>
      <c r="F5" s="3" t="s">
        <v>13</v>
      </c>
      <c r="G5" s="40">
        <f>HYPERLINK(LINK!AA5,LINK!O5)</f>
        <v>70</v>
      </c>
      <c r="H5" s="5">
        <f t="shared" ref="H5:H40" si="0">WORKDAY(I5,-2)</f>
        <v>45090</v>
      </c>
      <c r="I5" s="5">
        <v>45092</v>
      </c>
      <c r="J5" s="3" t="s">
        <v>14</v>
      </c>
      <c r="K5" s="37">
        <v>2350.64</v>
      </c>
    </row>
    <row r="6" spans="2:11" ht="25.5" customHeight="1" x14ac:dyDescent="0.25">
      <c r="B6" s="3" t="s">
        <v>30</v>
      </c>
      <c r="C6" s="4">
        <v>3</v>
      </c>
      <c r="D6" s="3" t="s">
        <v>18</v>
      </c>
      <c r="E6" s="3" t="s">
        <v>19</v>
      </c>
      <c r="F6" s="3" t="s">
        <v>20</v>
      </c>
      <c r="G6" s="40">
        <f>HYPERLINK(LINK!AA6,LINK!O6)</f>
        <v>8</v>
      </c>
      <c r="H6" s="5">
        <f t="shared" si="0"/>
        <v>45092</v>
      </c>
      <c r="I6" s="5">
        <v>45096</v>
      </c>
      <c r="J6" s="3" t="s">
        <v>14</v>
      </c>
      <c r="K6" s="37">
        <v>623739.67000000004</v>
      </c>
    </row>
    <row r="7" spans="2:11" ht="25.5" customHeight="1" x14ac:dyDescent="0.25">
      <c r="B7" s="3" t="s">
        <v>30</v>
      </c>
      <c r="C7" s="4">
        <v>4</v>
      </c>
      <c r="D7" s="3" t="s">
        <v>21</v>
      </c>
      <c r="E7" s="3" t="s">
        <v>23</v>
      </c>
      <c r="F7" s="3" t="s">
        <v>22</v>
      </c>
      <c r="G7" s="40">
        <f>HYPERLINK(LINK!AA7,LINK!O7)</f>
        <v>321</v>
      </c>
      <c r="H7" s="5">
        <f t="shared" si="0"/>
        <v>45093</v>
      </c>
      <c r="I7" s="5">
        <v>45097</v>
      </c>
      <c r="J7" s="3" t="s">
        <v>14</v>
      </c>
      <c r="K7" s="37">
        <v>1802.13</v>
      </c>
    </row>
    <row r="8" spans="2:11" ht="25.5" customHeight="1" x14ac:dyDescent="0.25">
      <c r="B8" s="3" t="s">
        <v>30</v>
      </c>
      <c r="C8" s="4">
        <v>5</v>
      </c>
      <c r="D8" s="3" t="s">
        <v>21</v>
      </c>
      <c r="E8" s="3" t="s">
        <v>23</v>
      </c>
      <c r="F8" s="3" t="s">
        <v>22</v>
      </c>
      <c r="G8" s="40">
        <f>HYPERLINK(LINK!AA8,LINK!O8)</f>
        <v>322</v>
      </c>
      <c r="H8" s="5">
        <f t="shared" si="0"/>
        <v>45093</v>
      </c>
      <c r="I8" s="5">
        <v>45097</v>
      </c>
      <c r="J8" s="3" t="s">
        <v>14</v>
      </c>
      <c r="K8" s="37">
        <v>1506.9</v>
      </c>
    </row>
    <row r="9" spans="2:11" ht="25.5" customHeight="1" x14ac:dyDescent="0.25">
      <c r="B9" s="3" t="s">
        <v>30</v>
      </c>
      <c r="C9" s="4">
        <v>6</v>
      </c>
      <c r="D9" s="3" t="s">
        <v>21</v>
      </c>
      <c r="E9" s="3" t="s">
        <v>23</v>
      </c>
      <c r="F9" s="3" t="s">
        <v>22</v>
      </c>
      <c r="G9" s="40">
        <f>HYPERLINK(LINK!AA9,LINK!O9)</f>
        <v>324</v>
      </c>
      <c r="H9" s="5">
        <f t="shared" si="0"/>
        <v>45093</v>
      </c>
      <c r="I9" s="5">
        <v>45097</v>
      </c>
      <c r="J9" s="3" t="s">
        <v>14</v>
      </c>
      <c r="K9" s="37">
        <v>2062.0700000000002</v>
      </c>
    </row>
    <row r="10" spans="2:11" ht="25.5" customHeight="1" x14ac:dyDescent="0.25">
      <c r="B10" s="3" t="s">
        <v>30</v>
      </c>
      <c r="C10" s="4">
        <v>7</v>
      </c>
      <c r="D10" s="3" t="s">
        <v>21</v>
      </c>
      <c r="E10" s="3" t="s">
        <v>23</v>
      </c>
      <c r="F10" s="3" t="s">
        <v>22</v>
      </c>
      <c r="G10" s="40">
        <f>HYPERLINK(LINK!AA10,LINK!O10)</f>
        <v>325</v>
      </c>
      <c r="H10" s="5">
        <f t="shared" si="0"/>
        <v>45093</v>
      </c>
      <c r="I10" s="5">
        <v>45097</v>
      </c>
      <c r="J10" s="3" t="s">
        <v>14</v>
      </c>
      <c r="K10" s="37">
        <v>1844.74</v>
      </c>
    </row>
    <row r="11" spans="2:11" ht="25.5" customHeight="1" x14ac:dyDescent="0.25">
      <c r="B11" s="3" t="s">
        <v>30</v>
      </c>
      <c r="C11" s="4">
        <v>8</v>
      </c>
      <c r="D11" s="3" t="s">
        <v>21</v>
      </c>
      <c r="E11" s="3" t="s">
        <v>23</v>
      </c>
      <c r="F11" s="3" t="s">
        <v>22</v>
      </c>
      <c r="G11" s="40">
        <f>HYPERLINK(LINK!AA11,LINK!O11)</f>
        <v>326</v>
      </c>
      <c r="H11" s="5">
        <f t="shared" si="0"/>
        <v>45093</v>
      </c>
      <c r="I11" s="5">
        <v>45097</v>
      </c>
      <c r="J11" s="3" t="s">
        <v>14</v>
      </c>
      <c r="K11" s="37">
        <v>1778.05</v>
      </c>
    </row>
    <row r="12" spans="2:11" ht="25.5" customHeight="1" x14ac:dyDescent="0.25">
      <c r="B12" s="3" t="s">
        <v>30</v>
      </c>
      <c r="C12" s="4">
        <v>9</v>
      </c>
      <c r="D12" s="3" t="s">
        <v>21</v>
      </c>
      <c r="E12" s="3" t="s">
        <v>23</v>
      </c>
      <c r="F12" s="3" t="s">
        <v>22</v>
      </c>
      <c r="G12" s="40">
        <f>HYPERLINK(LINK!AA12,LINK!O12)</f>
        <v>319</v>
      </c>
      <c r="H12" s="5">
        <f t="shared" si="0"/>
        <v>45093</v>
      </c>
      <c r="I12" s="5">
        <v>45097</v>
      </c>
      <c r="J12" s="3" t="s">
        <v>14</v>
      </c>
      <c r="K12" s="37">
        <v>1211.53</v>
      </c>
    </row>
    <row r="13" spans="2:11" ht="25.5" customHeight="1" x14ac:dyDescent="0.25">
      <c r="B13" s="3" t="s">
        <v>30</v>
      </c>
      <c r="C13" s="4">
        <v>10</v>
      </c>
      <c r="D13" s="3" t="s">
        <v>21</v>
      </c>
      <c r="E13" s="3" t="s">
        <v>23</v>
      </c>
      <c r="F13" s="3" t="s">
        <v>22</v>
      </c>
      <c r="G13" s="40">
        <f>HYPERLINK(LINK!AA13,LINK!O13)</f>
        <v>320</v>
      </c>
      <c r="H13" s="5">
        <f t="shared" si="0"/>
        <v>45093</v>
      </c>
      <c r="I13" s="5">
        <v>45097</v>
      </c>
      <c r="J13" s="3" t="s">
        <v>14</v>
      </c>
      <c r="K13" s="37">
        <v>895.73</v>
      </c>
    </row>
    <row r="14" spans="2:11" ht="25.5" customHeight="1" x14ac:dyDescent="0.25">
      <c r="B14" s="3" t="s">
        <v>30</v>
      </c>
      <c r="C14" s="4">
        <v>11</v>
      </c>
      <c r="D14" s="3" t="s">
        <v>21</v>
      </c>
      <c r="E14" s="3" t="s">
        <v>23</v>
      </c>
      <c r="F14" s="3" t="s">
        <v>22</v>
      </c>
      <c r="G14" s="40">
        <f>HYPERLINK(LINK!AA14,LINK!O14)</f>
        <v>327</v>
      </c>
      <c r="H14" s="5">
        <f t="shared" si="0"/>
        <v>45093</v>
      </c>
      <c r="I14" s="5">
        <v>45097</v>
      </c>
      <c r="J14" s="3" t="s">
        <v>14</v>
      </c>
      <c r="K14" s="37">
        <v>7930.24</v>
      </c>
    </row>
    <row r="15" spans="2:11" ht="25.5" customHeight="1" x14ac:dyDescent="0.25">
      <c r="B15" s="3" t="s">
        <v>30</v>
      </c>
      <c r="C15" s="4">
        <v>12</v>
      </c>
      <c r="D15" s="3" t="s">
        <v>21</v>
      </c>
      <c r="E15" s="3" t="s">
        <v>23</v>
      </c>
      <c r="F15" s="3" t="s">
        <v>22</v>
      </c>
      <c r="G15" s="40">
        <f>HYPERLINK(LINK!AA15,LINK!O15)</f>
        <v>328</v>
      </c>
      <c r="H15" s="5">
        <f t="shared" si="0"/>
        <v>45093</v>
      </c>
      <c r="I15" s="5">
        <v>45097</v>
      </c>
      <c r="J15" s="3" t="s">
        <v>14</v>
      </c>
      <c r="K15" s="37">
        <v>1623.1</v>
      </c>
    </row>
    <row r="16" spans="2:11" ht="25.5" customHeight="1" x14ac:dyDescent="0.25">
      <c r="B16" s="3" t="s">
        <v>30</v>
      </c>
      <c r="C16" s="4">
        <v>13</v>
      </c>
      <c r="D16" s="3" t="s">
        <v>21</v>
      </c>
      <c r="E16" s="3" t="s">
        <v>23</v>
      </c>
      <c r="F16" s="3" t="s">
        <v>22</v>
      </c>
      <c r="G16" s="40">
        <f>HYPERLINK(LINK!AA16,LINK!O16)</f>
        <v>329</v>
      </c>
      <c r="H16" s="5">
        <f t="shared" si="0"/>
        <v>45093</v>
      </c>
      <c r="I16" s="5">
        <v>45097</v>
      </c>
      <c r="J16" s="3" t="s">
        <v>14</v>
      </c>
      <c r="K16" s="37">
        <v>487.03</v>
      </c>
    </row>
    <row r="17" spans="2:11" ht="25.5" customHeight="1" x14ac:dyDescent="0.25">
      <c r="B17" s="3" t="s">
        <v>30</v>
      </c>
      <c r="C17" s="4">
        <v>14</v>
      </c>
      <c r="D17" s="3" t="s">
        <v>32</v>
      </c>
      <c r="E17" s="3" t="s">
        <v>34</v>
      </c>
      <c r="F17" s="3" t="s">
        <v>184</v>
      </c>
      <c r="G17" s="40">
        <f>HYPERLINK(LINK!AA17,LINK!O17)</f>
        <v>1045</v>
      </c>
      <c r="H17" s="5">
        <f t="shared" si="0"/>
        <v>45098</v>
      </c>
      <c r="I17" s="5">
        <v>45100</v>
      </c>
      <c r="J17" s="3" t="s">
        <v>14</v>
      </c>
      <c r="K17" s="37">
        <v>2231.6999999999998</v>
      </c>
    </row>
    <row r="18" spans="2:11" ht="25.5" customHeight="1" x14ac:dyDescent="0.25">
      <c r="B18" s="3" t="s">
        <v>30</v>
      </c>
      <c r="C18" s="4">
        <v>15</v>
      </c>
      <c r="D18" s="3" t="s">
        <v>11</v>
      </c>
      <c r="E18" s="3" t="s">
        <v>12</v>
      </c>
      <c r="F18" s="3" t="s">
        <v>13</v>
      </c>
      <c r="G18" s="40">
        <f>HYPERLINK(LINK!AA18,LINK!O18)</f>
        <v>76</v>
      </c>
      <c r="H18" s="5">
        <f t="shared" si="0"/>
        <v>45099</v>
      </c>
      <c r="I18" s="5">
        <v>45103</v>
      </c>
      <c r="J18" s="3" t="s">
        <v>14</v>
      </c>
      <c r="K18" s="37">
        <v>5320.02</v>
      </c>
    </row>
    <row r="19" spans="2:11" ht="25.5" customHeight="1" x14ac:dyDescent="0.25">
      <c r="B19" s="3" t="s">
        <v>30</v>
      </c>
      <c r="C19" s="4">
        <v>16</v>
      </c>
      <c r="D19" s="3" t="s">
        <v>11</v>
      </c>
      <c r="E19" s="3" t="s">
        <v>12</v>
      </c>
      <c r="F19" s="3" t="s">
        <v>13</v>
      </c>
      <c r="G19" s="40">
        <f>HYPERLINK(LINK!AA19,LINK!O19)</f>
        <v>75</v>
      </c>
      <c r="H19" s="5">
        <f t="shared" si="0"/>
        <v>45099</v>
      </c>
      <c r="I19" s="5">
        <v>45103</v>
      </c>
      <c r="J19" s="3" t="s">
        <v>14</v>
      </c>
      <c r="K19" s="37">
        <v>53741.33</v>
      </c>
    </row>
    <row r="20" spans="2:11" ht="25.5" customHeight="1" x14ac:dyDescent="0.25">
      <c r="B20" s="3" t="s">
        <v>30</v>
      </c>
      <c r="C20" s="4">
        <v>17</v>
      </c>
      <c r="D20" s="3" t="s">
        <v>11</v>
      </c>
      <c r="E20" s="3" t="s">
        <v>12</v>
      </c>
      <c r="F20" s="3" t="s">
        <v>13</v>
      </c>
      <c r="G20" s="40">
        <f>HYPERLINK(LINK!AA20,LINK!O20)</f>
        <v>81</v>
      </c>
      <c r="H20" s="5">
        <f t="shared" si="0"/>
        <v>45105</v>
      </c>
      <c r="I20" s="5">
        <v>45107</v>
      </c>
      <c r="J20" s="3" t="s">
        <v>14</v>
      </c>
      <c r="K20" s="37">
        <v>5962.58</v>
      </c>
    </row>
    <row r="21" spans="2:11" ht="25.5" customHeight="1" x14ac:dyDescent="0.25">
      <c r="B21" s="3" t="s">
        <v>30</v>
      </c>
      <c r="C21" s="4">
        <v>18</v>
      </c>
      <c r="D21" s="3" t="s">
        <v>11</v>
      </c>
      <c r="E21" s="3" t="s">
        <v>12</v>
      </c>
      <c r="F21" s="3" t="s">
        <v>13</v>
      </c>
      <c r="G21" s="40">
        <f>HYPERLINK(LINK!AA21,LINK!O21)</f>
        <v>80</v>
      </c>
      <c r="H21" s="5">
        <f t="shared" si="0"/>
        <v>45105</v>
      </c>
      <c r="I21" s="5">
        <v>45107</v>
      </c>
      <c r="J21" s="3" t="s">
        <v>14</v>
      </c>
      <c r="K21" s="37">
        <v>17368.64</v>
      </c>
    </row>
    <row r="22" spans="2:11" ht="25.5" customHeight="1" x14ac:dyDescent="0.25">
      <c r="B22" s="3" t="s">
        <v>30</v>
      </c>
      <c r="C22" s="4">
        <v>19</v>
      </c>
      <c r="D22" s="3" t="s">
        <v>11</v>
      </c>
      <c r="E22" s="3" t="s">
        <v>12</v>
      </c>
      <c r="F22" s="3" t="s">
        <v>13</v>
      </c>
      <c r="G22" s="40">
        <f>HYPERLINK(LINK!AA22,LINK!O22)</f>
        <v>78</v>
      </c>
      <c r="H22" s="5">
        <f t="shared" si="0"/>
        <v>45105</v>
      </c>
      <c r="I22" s="5">
        <v>45107</v>
      </c>
      <c r="J22" s="3" t="s">
        <v>14</v>
      </c>
      <c r="K22" s="37">
        <v>42602.14</v>
      </c>
    </row>
    <row r="23" spans="2:11" ht="25.5" customHeight="1" x14ac:dyDescent="0.25">
      <c r="B23" s="3" t="s">
        <v>30</v>
      </c>
      <c r="C23" s="4">
        <v>20</v>
      </c>
      <c r="D23" s="3" t="s">
        <v>11</v>
      </c>
      <c r="E23" s="3" t="s">
        <v>12</v>
      </c>
      <c r="F23" s="3" t="s">
        <v>13</v>
      </c>
      <c r="G23" s="40">
        <f>HYPERLINK(LINK!AA23,LINK!O23)</f>
        <v>79</v>
      </c>
      <c r="H23" s="5">
        <f t="shared" si="0"/>
        <v>45105</v>
      </c>
      <c r="I23" s="5">
        <v>45107</v>
      </c>
      <c r="J23" s="3" t="s">
        <v>14</v>
      </c>
      <c r="K23" s="37">
        <v>261.56</v>
      </c>
    </row>
    <row r="24" spans="2:11" ht="25.5" customHeight="1" x14ac:dyDescent="0.25">
      <c r="B24" s="3" t="s">
        <v>30</v>
      </c>
      <c r="C24" s="4">
        <v>21</v>
      </c>
      <c r="D24" s="3" t="s">
        <v>24</v>
      </c>
      <c r="E24" s="3" t="s">
        <v>25</v>
      </c>
      <c r="F24" s="3" t="s">
        <v>26</v>
      </c>
      <c r="G24" s="40">
        <f>HYPERLINK(LINK!AA24,LINK!O24)</f>
        <v>1081</v>
      </c>
      <c r="H24" s="5">
        <f t="shared" si="0"/>
        <v>45106</v>
      </c>
      <c r="I24" s="5">
        <v>45110</v>
      </c>
      <c r="J24" s="3" t="s">
        <v>14</v>
      </c>
      <c r="K24" s="37">
        <v>666697.68000000005</v>
      </c>
    </row>
    <row r="25" spans="2:11" ht="25.5" customHeight="1" x14ac:dyDescent="0.25">
      <c r="B25" s="3" t="s">
        <v>30</v>
      </c>
      <c r="C25" s="4">
        <v>22</v>
      </c>
      <c r="D25" s="3" t="s">
        <v>24</v>
      </c>
      <c r="E25" s="3" t="s">
        <v>25</v>
      </c>
      <c r="F25" s="3" t="s">
        <v>26</v>
      </c>
      <c r="G25" s="40">
        <f>HYPERLINK(LINK!AA25,LINK!O25)</f>
        <v>1082</v>
      </c>
      <c r="H25" s="5">
        <f t="shared" si="0"/>
        <v>45106</v>
      </c>
      <c r="I25" s="5">
        <v>45110</v>
      </c>
      <c r="J25" s="3" t="s">
        <v>14</v>
      </c>
      <c r="K25" s="37">
        <v>19767.22</v>
      </c>
    </row>
    <row r="26" spans="2:11" ht="25.5" customHeight="1" x14ac:dyDescent="0.25">
      <c r="B26" s="3" t="s">
        <v>30</v>
      </c>
      <c r="C26" s="4">
        <v>23</v>
      </c>
      <c r="D26" s="3" t="s">
        <v>15</v>
      </c>
      <c r="E26" s="3" t="s">
        <v>16</v>
      </c>
      <c r="F26" s="3" t="s">
        <v>17</v>
      </c>
      <c r="G26" s="40">
        <f>HYPERLINK(LINK!AA26,LINK!O26)</f>
        <v>784</v>
      </c>
      <c r="H26" s="5">
        <f t="shared" si="0"/>
        <v>45110</v>
      </c>
      <c r="I26" s="5">
        <v>45112</v>
      </c>
      <c r="J26" s="3" t="s">
        <v>14</v>
      </c>
      <c r="K26" s="37">
        <v>113325.69</v>
      </c>
    </row>
    <row r="27" spans="2:11" ht="25.5" customHeight="1" x14ac:dyDescent="0.25">
      <c r="B27" s="3" t="s">
        <v>30</v>
      </c>
      <c r="C27" s="4">
        <v>24</v>
      </c>
      <c r="D27" s="3" t="s">
        <v>21</v>
      </c>
      <c r="E27" s="3" t="s">
        <v>23</v>
      </c>
      <c r="F27" s="3" t="s">
        <v>22</v>
      </c>
      <c r="G27" s="40">
        <f>HYPERLINK(LINK!AA27,LINK!O27)</f>
        <v>332</v>
      </c>
      <c r="H27" s="5">
        <f t="shared" si="0"/>
        <v>45110</v>
      </c>
      <c r="I27" s="5">
        <v>45112</v>
      </c>
      <c r="J27" s="3" t="s">
        <v>14</v>
      </c>
      <c r="K27" s="37">
        <v>1772.32</v>
      </c>
    </row>
    <row r="28" spans="2:11" ht="25.5" customHeight="1" x14ac:dyDescent="0.25">
      <c r="B28" s="3" t="s">
        <v>30</v>
      </c>
      <c r="C28" s="4">
        <v>25</v>
      </c>
      <c r="D28" s="3" t="s">
        <v>21</v>
      </c>
      <c r="E28" s="3" t="s">
        <v>23</v>
      </c>
      <c r="F28" s="3" t="s">
        <v>22</v>
      </c>
      <c r="G28" s="40">
        <f>HYPERLINK(LINK!AA28,LINK!O28)</f>
        <v>337</v>
      </c>
      <c r="H28" s="5">
        <f t="shared" si="0"/>
        <v>45110</v>
      </c>
      <c r="I28" s="5">
        <v>45112</v>
      </c>
      <c r="J28" s="3" t="s">
        <v>14</v>
      </c>
      <c r="K28" s="37">
        <v>1837.11</v>
      </c>
    </row>
    <row r="29" spans="2:11" ht="25.5" customHeight="1" x14ac:dyDescent="0.25">
      <c r="B29" s="3" t="s">
        <v>30</v>
      </c>
      <c r="C29" s="4">
        <v>26</v>
      </c>
      <c r="D29" s="3" t="s">
        <v>21</v>
      </c>
      <c r="E29" s="3" t="s">
        <v>23</v>
      </c>
      <c r="F29" s="3" t="s">
        <v>22</v>
      </c>
      <c r="G29" s="40">
        <f>HYPERLINK(LINK!AA29,LINK!O29)</f>
        <v>336</v>
      </c>
      <c r="H29" s="5">
        <f t="shared" si="0"/>
        <v>45110</v>
      </c>
      <c r="I29" s="5">
        <v>45112</v>
      </c>
      <c r="J29" s="3" t="s">
        <v>14</v>
      </c>
      <c r="K29" s="37">
        <v>9804.2199999999993</v>
      </c>
    </row>
    <row r="30" spans="2:11" ht="25.5" customHeight="1" x14ac:dyDescent="0.25">
      <c r="B30" s="3" t="s">
        <v>30</v>
      </c>
      <c r="C30" s="4">
        <v>27</v>
      </c>
      <c r="D30" s="3" t="s">
        <v>21</v>
      </c>
      <c r="E30" s="3" t="s">
        <v>23</v>
      </c>
      <c r="F30" s="3" t="s">
        <v>22</v>
      </c>
      <c r="G30" s="40">
        <f>HYPERLINK(LINK!AA30,LINK!O30)</f>
        <v>335</v>
      </c>
      <c r="H30" s="5">
        <f t="shared" si="0"/>
        <v>45110</v>
      </c>
      <c r="I30" s="5">
        <v>45112</v>
      </c>
      <c r="J30" s="3" t="s">
        <v>14</v>
      </c>
      <c r="K30" s="37">
        <v>2589.6999999999998</v>
      </c>
    </row>
    <row r="31" spans="2:11" ht="25.5" customHeight="1" x14ac:dyDescent="0.25">
      <c r="B31" s="3" t="s">
        <v>30</v>
      </c>
      <c r="C31" s="4">
        <v>28</v>
      </c>
      <c r="D31" s="3" t="s">
        <v>21</v>
      </c>
      <c r="E31" s="3" t="s">
        <v>23</v>
      </c>
      <c r="F31" s="3" t="s">
        <v>22</v>
      </c>
      <c r="G31" s="40">
        <f>HYPERLINK(LINK!AA31,LINK!O31)</f>
        <v>334</v>
      </c>
      <c r="H31" s="5">
        <f t="shared" si="0"/>
        <v>45110</v>
      </c>
      <c r="I31" s="5">
        <v>45112</v>
      </c>
      <c r="J31" s="3" t="s">
        <v>14</v>
      </c>
      <c r="K31" s="37">
        <v>3952.14</v>
      </c>
    </row>
    <row r="32" spans="2:11" ht="25.5" customHeight="1" x14ac:dyDescent="0.25">
      <c r="B32" s="3" t="s">
        <v>30</v>
      </c>
      <c r="C32" s="4">
        <v>29</v>
      </c>
      <c r="D32" s="3" t="s">
        <v>21</v>
      </c>
      <c r="E32" s="3" t="s">
        <v>23</v>
      </c>
      <c r="F32" s="3" t="s">
        <v>22</v>
      </c>
      <c r="G32" s="40">
        <f>HYPERLINK(LINK!AA32,LINK!O32)</f>
        <v>333</v>
      </c>
      <c r="H32" s="5">
        <f t="shared" si="0"/>
        <v>45110</v>
      </c>
      <c r="I32" s="5">
        <v>45112</v>
      </c>
      <c r="J32" s="3" t="s">
        <v>14</v>
      </c>
      <c r="K32" s="37">
        <v>1378.16</v>
      </c>
    </row>
    <row r="33" spans="2:11" ht="25.5" customHeight="1" x14ac:dyDescent="0.25">
      <c r="B33" s="3" t="s">
        <v>30</v>
      </c>
      <c r="C33" s="4">
        <v>30</v>
      </c>
      <c r="D33" s="3" t="s">
        <v>21</v>
      </c>
      <c r="E33" s="3" t="s">
        <v>23</v>
      </c>
      <c r="F33" s="3" t="s">
        <v>22</v>
      </c>
      <c r="G33" s="40">
        <f>HYPERLINK(LINK!AA33,LINK!O33)</f>
        <v>338</v>
      </c>
      <c r="H33" s="5">
        <f t="shared" si="0"/>
        <v>45110</v>
      </c>
      <c r="I33" s="5">
        <v>45112</v>
      </c>
      <c r="J33" s="3" t="s">
        <v>14</v>
      </c>
      <c r="K33" s="37">
        <v>895.99</v>
      </c>
    </row>
    <row r="34" spans="2:11" ht="25.5" customHeight="1" x14ac:dyDescent="0.25">
      <c r="B34" s="3" t="s">
        <v>30</v>
      </c>
      <c r="C34" s="4">
        <v>31</v>
      </c>
      <c r="D34" s="3" t="s">
        <v>11</v>
      </c>
      <c r="E34" s="3" t="s">
        <v>12</v>
      </c>
      <c r="F34" s="3" t="s">
        <v>13</v>
      </c>
      <c r="G34" s="40">
        <f>HYPERLINK(LINK!AA34,LINK!O34)</f>
        <v>88</v>
      </c>
      <c r="H34" s="5">
        <f t="shared" si="0"/>
        <v>45114</v>
      </c>
      <c r="I34" s="5">
        <v>45118</v>
      </c>
      <c r="J34" s="3" t="s">
        <v>14</v>
      </c>
      <c r="K34" s="37">
        <v>18163.04</v>
      </c>
    </row>
    <row r="35" spans="2:11" ht="25.5" customHeight="1" x14ac:dyDescent="0.25">
      <c r="B35" s="3" t="s">
        <v>30</v>
      </c>
      <c r="C35" s="4">
        <v>32</v>
      </c>
      <c r="D35" s="3" t="s">
        <v>11</v>
      </c>
      <c r="E35" s="3" t="s">
        <v>12</v>
      </c>
      <c r="F35" s="3" t="s">
        <v>13</v>
      </c>
      <c r="G35" s="40">
        <f>HYPERLINK(LINK!AA35,LINK!O35)</f>
        <v>91</v>
      </c>
      <c r="H35" s="5">
        <f t="shared" si="0"/>
        <v>45117</v>
      </c>
      <c r="I35" s="5">
        <v>45119</v>
      </c>
      <c r="J35" s="3" t="s">
        <v>14</v>
      </c>
      <c r="K35" s="37">
        <v>7479.82</v>
      </c>
    </row>
    <row r="36" spans="2:11" ht="25.5" customHeight="1" x14ac:dyDescent="0.25">
      <c r="B36" s="3" t="s">
        <v>30</v>
      </c>
      <c r="C36" s="4">
        <v>33</v>
      </c>
      <c r="D36" s="3" t="s">
        <v>11</v>
      </c>
      <c r="E36" s="3" t="s">
        <v>12</v>
      </c>
      <c r="F36" s="3" t="s">
        <v>13</v>
      </c>
      <c r="G36" s="40">
        <f>HYPERLINK(LINK!AA36,LINK!O36)</f>
        <v>90</v>
      </c>
      <c r="H36" s="5">
        <f t="shared" si="0"/>
        <v>45117</v>
      </c>
      <c r="I36" s="5">
        <v>45119</v>
      </c>
      <c r="J36" s="3" t="s">
        <v>14</v>
      </c>
      <c r="K36" s="37">
        <v>1371.85</v>
      </c>
    </row>
    <row r="37" spans="2:11" ht="25.5" customHeight="1" x14ac:dyDescent="0.25">
      <c r="B37" s="3" t="s">
        <v>30</v>
      </c>
      <c r="C37" s="4">
        <v>34</v>
      </c>
      <c r="D37" s="3" t="s">
        <v>11</v>
      </c>
      <c r="E37" s="3" t="s">
        <v>12</v>
      </c>
      <c r="F37" s="3" t="s">
        <v>13</v>
      </c>
      <c r="G37" s="40">
        <f>HYPERLINK(LINK!AA37,LINK!O37)</f>
        <v>85</v>
      </c>
      <c r="H37" s="5">
        <f t="shared" si="0"/>
        <v>45117</v>
      </c>
      <c r="I37" s="5">
        <v>45119</v>
      </c>
      <c r="J37" s="3" t="s">
        <v>14</v>
      </c>
      <c r="K37" s="37">
        <v>134793.97</v>
      </c>
    </row>
    <row r="38" spans="2:11" ht="25.5" customHeight="1" x14ac:dyDescent="0.25">
      <c r="B38" s="3" t="s">
        <v>30</v>
      </c>
      <c r="C38" s="4">
        <v>35</v>
      </c>
      <c r="D38" s="3" t="s">
        <v>11</v>
      </c>
      <c r="E38" s="3" t="s">
        <v>12</v>
      </c>
      <c r="F38" s="3" t="s">
        <v>13</v>
      </c>
      <c r="G38" s="40">
        <f>HYPERLINK(LINK!AA38,LINK!O38)</f>
        <v>89</v>
      </c>
      <c r="H38" s="5">
        <f t="shared" si="0"/>
        <v>45117</v>
      </c>
      <c r="I38" s="5">
        <v>45119</v>
      </c>
      <c r="J38" s="3" t="s">
        <v>14</v>
      </c>
      <c r="K38" s="37">
        <v>75559.06</v>
      </c>
    </row>
    <row r="39" spans="2:11" ht="25.5" customHeight="1" x14ac:dyDescent="0.25">
      <c r="B39" s="3" t="s">
        <v>30</v>
      </c>
      <c r="C39" s="4">
        <v>36</v>
      </c>
      <c r="D39" s="3" t="s">
        <v>33</v>
      </c>
      <c r="E39" s="3" t="s">
        <v>35</v>
      </c>
      <c r="F39" s="3" t="s">
        <v>36</v>
      </c>
      <c r="G39" s="40">
        <f>HYPERLINK(LINK!AA39,LINK!O39)</f>
        <v>44</v>
      </c>
      <c r="H39" s="5">
        <f t="shared" si="0"/>
        <v>45118</v>
      </c>
      <c r="I39" s="5">
        <v>45120</v>
      </c>
      <c r="J39" s="3" t="s">
        <v>14</v>
      </c>
      <c r="K39" s="37">
        <v>33722</v>
      </c>
    </row>
    <row r="40" spans="2:11" ht="25.5" customHeight="1" x14ac:dyDescent="0.25">
      <c r="B40" s="3" t="s">
        <v>31</v>
      </c>
      <c r="C40" s="4">
        <v>37</v>
      </c>
      <c r="D40" s="3" t="s">
        <v>33</v>
      </c>
      <c r="E40" s="3" t="s">
        <v>35</v>
      </c>
      <c r="F40" s="3" t="s">
        <v>36</v>
      </c>
      <c r="G40" s="40">
        <f>HYPERLINK(LINK!AA40,LINK!O40)</f>
        <v>45</v>
      </c>
      <c r="H40" s="5">
        <f t="shared" si="0"/>
        <v>45118</v>
      </c>
      <c r="I40" s="5">
        <v>45120</v>
      </c>
      <c r="J40" s="3" t="s">
        <v>14</v>
      </c>
      <c r="K40" s="37">
        <v>25657.7</v>
      </c>
    </row>
    <row r="41" spans="2:11" ht="20.100000000000001" customHeight="1" x14ac:dyDescent="0.25">
      <c r="B41" s="43" t="s">
        <v>27</v>
      </c>
      <c r="C41" s="44"/>
      <c r="D41" s="8" t="s">
        <v>28</v>
      </c>
      <c r="E41" s="9"/>
      <c r="F41" s="9"/>
      <c r="G41" s="9"/>
      <c r="H41" s="9"/>
      <c r="I41" s="9"/>
      <c r="J41" s="9"/>
      <c r="K41" s="9"/>
    </row>
    <row r="42" spans="2:11" ht="20.100000000000001" customHeight="1" x14ac:dyDescent="0.25">
      <c r="B42" s="41" t="s">
        <v>29</v>
      </c>
      <c r="C42" s="42"/>
      <c r="D42" s="10">
        <v>45204</v>
      </c>
      <c r="E42" s="11"/>
      <c r="F42" s="11"/>
      <c r="G42" s="11"/>
      <c r="H42" s="11"/>
      <c r="I42" s="11"/>
      <c r="J42" s="11"/>
      <c r="K42" s="11"/>
    </row>
    <row r="53" spans="8:8" x14ac:dyDescent="0.25">
      <c r="H53" s="6"/>
    </row>
  </sheetData>
  <sortState ref="B4:K38">
    <sortCondition ref="H4"/>
  </sortState>
  <mergeCells count="5">
    <mergeCell ref="B41:C41"/>
    <mergeCell ref="B42:C42"/>
    <mergeCell ref="D41:K41"/>
    <mergeCell ref="D42:K42"/>
    <mergeCell ref="B1:K2"/>
  </mergeCells>
  <conditionalFormatting sqref="G4:G40">
    <cfRule type="duplicateValues" dxfId="8" priority="51"/>
  </conditionalFormatting>
  <conditionalFormatting sqref="G4:G40">
    <cfRule type="duplicateValues" dxfId="6" priority="55"/>
  </conditionalFormatting>
  <printOptions horizontalCentered="1" verticalCentered="1"/>
  <pageMargins left="0" right="0" top="0.74803149606299213" bottom="0.74803149606299213" header="0.31496062992125984" footer="0.31496062992125984"/>
  <pageSetup paperSize="9" scale="42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realizacao_de_obras__2023-05.html"/>
    <webPublishItem id="15329" divId="mpmg__realizacao_de_obras__2023-05 (2)_15329" sourceType="printArea" destinationFile="C:\Users\acsantos.plansul\Downloads\mpmg__realizacao_de_obras__2023-06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0"/>
  <sheetViews>
    <sheetView topLeftCell="M1" workbookViewId="0">
      <selection activeCell="AC3" sqref="AC3"/>
    </sheetView>
  </sheetViews>
  <sheetFormatPr defaultRowHeight="15" x14ac:dyDescent="0.25"/>
  <cols>
    <col min="2" max="2" width="25.28515625" bestFit="1" customWidth="1"/>
    <col min="3" max="3" width="10.7109375" bestFit="1" customWidth="1"/>
    <col min="5" max="5" width="18" bestFit="1" customWidth="1"/>
    <col min="7" max="7" width="14" bestFit="1" customWidth="1"/>
    <col min="8" max="8" width="25.5703125" customWidth="1"/>
    <col min="9" max="9" width="12.42578125" customWidth="1"/>
    <col min="10" max="10" width="13.7109375" bestFit="1" customWidth="1"/>
    <col min="11" max="11" width="15" customWidth="1"/>
    <col min="12" max="12" width="42.7109375" customWidth="1"/>
    <col min="13" max="13" width="68.42578125" bestFit="1" customWidth="1"/>
    <col min="14" max="14" width="18.140625" bestFit="1" customWidth="1"/>
    <col min="23" max="23" width="43.5703125" bestFit="1" customWidth="1"/>
    <col min="24" max="24" width="46.85546875" bestFit="1" customWidth="1"/>
    <col min="25" max="25" width="45" customWidth="1"/>
    <col min="27" max="27" width="140.140625" bestFit="1" customWidth="1"/>
  </cols>
  <sheetData>
    <row r="2" spans="2:27" ht="15.75" thickBot="1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O2" s="35"/>
      <c r="P2" s="35"/>
      <c r="Q2" s="35"/>
      <c r="R2" s="35"/>
      <c r="S2" s="35"/>
      <c r="T2" s="35"/>
      <c r="U2" s="35"/>
    </row>
    <row r="3" spans="2:27" ht="57" thickBot="1" x14ac:dyDescent="0.3">
      <c r="B3" s="13" t="s">
        <v>75</v>
      </c>
      <c r="C3" s="14" t="s">
        <v>76</v>
      </c>
      <c r="D3" s="15" t="s">
        <v>77</v>
      </c>
      <c r="E3" s="16" t="s">
        <v>4</v>
      </c>
      <c r="F3" s="17" t="s">
        <v>78</v>
      </c>
      <c r="G3" s="16" t="s">
        <v>79</v>
      </c>
      <c r="H3" s="13" t="s">
        <v>80</v>
      </c>
      <c r="I3" s="18" t="s">
        <v>81</v>
      </c>
      <c r="J3" s="19" t="s">
        <v>82</v>
      </c>
      <c r="K3" s="20" t="s">
        <v>83</v>
      </c>
      <c r="L3" s="12" t="s">
        <v>13</v>
      </c>
      <c r="M3" s="12" t="s">
        <v>84</v>
      </c>
      <c r="N3" s="12" t="s">
        <v>14</v>
      </c>
      <c r="O3" s="21" t="s">
        <v>85</v>
      </c>
      <c r="P3" s="31"/>
      <c r="Q3" s="32"/>
      <c r="R3" s="32"/>
      <c r="S3" s="32"/>
      <c r="T3" s="32"/>
      <c r="U3" s="32"/>
    </row>
    <row r="4" spans="2:27" ht="16.5" thickBot="1" x14ac:dyDescent="0.3">
      <c r="B4" s="22" t="s">
        <v>86</v>
      </c>
      <c r="C4" s="23">
        <v>45078</v>
      </c>
      <c r="D4" s="24" t="s">
        <v>11</v>
      </c>
      <c r="E4" s="12" t="s">
        <v>12</v>
      </c>
      <c r="F4" s="12">
        <v>71</v>
      </c>
      <c r="G4" s="25">
        <v>232.7</v>
      </c>
      <c r="H4" s="12" t="s">
        <v>87</v>
      </c>
      <c r="I4" s="12" t="s">
        <v>88</v>
      </c>
      <c r="J4" s="26">
        <v>45092</v>
      </c>
      <c r="K4" s="12" t="s">
        <v>89</v>
      </c>
      <c r="L4" s="12" t="s">
        <v>22</v>
      </c>
      <c r="M4" s="12" t="s">
        <v>90</v>
      </c>
      <c r="N4" s="12" t="s">
        <v>14</v>
      </c>
      <c r="O4" s="27">
        <v>71</v>
      </c>
      <c r="P4" s="33" t="s">
        <v>38</v>
      </c>
      <c r="Q4" s="34"/>
      <c r="R4" s="34"/>
      <c r="S4" s="34"/>
      <c r="T4" s="34"/>
      <c r="U4" s="34"/>
      <c r="W4" s="38" t="s">
        <v>185</v>
      </c>
      <c r="X4" s="39" t="s">
        <v>186</v>
      </c>
      <c r="Y4" t="str">
        <f>P4</f>
        <v>mpmg_nota_fiscal_71-2023_unid_1091_contrato_160-21</v>
      </c>
      <c r="Z4" t="s">
        <v>187</v>
      </c>
      <c r="AA4" t="s">
        <v>188</v>
      </c>
    </row>
    <row r="5" spans="2:27" ht="16.5" thickBot="1" x14ac:dyDescent="0.3">
      <c r="B5" s="22" t="s">
        <v>91</v>
      </c>
      <c r="C5" s="23">
        <v>45078</v>
      </c>
      <c r="D5" s="24" t="s">
        <v>11</v>
      </c>
      <c r="E5" s="12" t="s">
        <v>12</v>
      </c>
      <c r="F5" s="12">
        <v>70</v>
      </c>
      <c r="G5" s="25">
        <v>2350.64</v>
      </c>
      <c r="H5" s="12" t="s">
        <v>92</v>
      </c>
      <c r="I5" s="12" t="s">
        <v>93</v>
      </c>
      <c r="J5" s="26">
        <v>45092</v>
      </c>
      <c r="K5" s="12" t="s">
        <v>89</v>
      </c>
      <c r="L5" s="12" t="s">
        <v>22</v>
      </c>
      <c r="M5" s="12" t="s">
        <v>94</v>
      </c>
      <c r="N5" s="12" t="s">
        <v>14</v>
      </c>
      <c r="O5" s="27">
        <v>70</v>
      </c>
      <c r="P5" s="33" t="s">
        <v>39</v>
      </c>
      <c r="Q5" s="34"/>
      <c r="R5" s="34"/>
      <c r="S5" s="34"/>
      <c r="T5" s="34"/>
      <c r="U5" s="34"/>
      <c r="W5" s="38" t="s">
        <v>185</v>
      </c>
      <c r="X5" s="39" t="s">
        <v>186</v>
      </c>
      <c r="Y5" t="str">
        <f t="shared" ref="Y5:Y40" si="0">P5</f>
        <v>mpmg_nota_fiscal_70-2023_unid_1091_contrato_160-21</v>
      </c>
      <c r="Z5" t="s">
        <v>187</v>
      </c>
      <c r="AA5" t="s">
        <v>189</v>
      </c>
    </row>
    <row r="6" spans="2:27" ht="16.5" thickBot="1" x14ac:dyDescent="0.3">
      <c r="B6" s="22" t="s">
        <v>117</v>
      </c>
      <c r="C6" s="23">
        <v>45091</v>
      </c>
      <c r="D6" s="24" t="s">
        <v>118</v>
      </c>
      <c r="E6" s="12" t="s">
        <v>19</v>
      </c>
      <c r="F6" s="12">
        <v>8</v>
      </c>
      <c r="G6" s="25">
        <v>623739.67000000004</v>
      </c>
      <c r="H6" s="24" t="s">
        <v>119</v>
      </c>
      <c r="I6" s="12" t="s">
        <v>120</v>
      </c>
      <c r="J6" s="28">
        <v>45096</v>
      </c>
      <c r="K6" s="12" t="s">
        <v>121</v>
      </c>
      <c r="L6" s="12" t="s">
        <v>22</v>
      </c>
      <c r="M6" s="12" t="s">
        <v>122</v>
      </c>
      <c r="N6" s="12" t="s">
        <v>14</v>
      </c>
      <c r="O6" s="27">
        <v>8</v>
      </c>
      <c r="P6" s="33" t="s">
        <v>48</v>
      </c>
      <c r="Q6" s="34"/>
      <c r="R6" s="34"/>
      <c r="S6" s="34"/>
      <c r="T6" s="34"/>
      <c r="U6" s="34"/>
      <c r="W6" s="38" t="s">
        <v>185</v>
      </c>
      <c r="X6" s="39" t="s">
        <v>186</v>
      </c>
      <c r="Y6" t="str">
        <f t="shared" si="0"/>
        <v>mpmg_nota_fiscal_8-2023_unid_1091_contrato_050-22</v>
      </c>
      <c r="Z6" t="s">
        <v>187</v>
      </c>
      <c r="AA6" t="s">
        <v>190</v>
      </c>
    </row>
    <row r="7" spans="2:27" ht="16.5" thickBot="1" x14ac:dyDescent="0.3">
      <c r="B7" s="22" t="s">
        <v>95</v>
      </c>
      <c r="C7" s="23">
        <v>45083</v>
      </c>
      <c r="D7" s="24" t="s">
        <v>21</v>
      </c>
      <c r="E7" s="12" t="s">
        <v>23</v>
      </c>
      <c r="F7" s="12">
        <v>321</v>
      </c>
      <c r="G7" s="25">
        <v>1802.13</v>
      </c>
      <c r="H7" s="12" t="s">
        <v>96</v>
      </c>
      <c r="I7" s="12" t="s">
        <v>97</v>
      </c>
      <c r="J7" s="26">
        <v>45097</v>
      </c>
      <c r="K7" s="12" t="s">
        <v>98</v>
      </c>
      <c r="L7" s="12" t="s">
        <v>22</v>
      </c>
      <c r="M7" s="12" t="s">
        <v>99</v>
      </c>
      <c r="N7" s="12" t="s">
        <v>14</v>
      </c>
      <c r="O7" s="27">
        <v>321</v>
      </c>
      <c r="P7" s="33" t="s">
        <v>40</v>
      </c>
      <c r="Q7" s="34"/>
      <c r="R7" s="34"/>
      <c r="S7" s="34"/>
      <c r="T7" s="34"/>
      <c r="U7" s="34"/>
      <c r="W7" s="38" t="s">
        <v>185</v>
      </c>
      <c r="X7" s="39" t="s">
        <v>186</v>
      </c>
      <c r="Y7" t="str">
        <f t="shared" si="0"/>
        <v>mpmg_nota_fiscal_321-2023_unid_1091_contrato_112-22</v>
      </c>
      <c r="Z7" t="s">
        <v>187</v>
      </c>
      <c r="AA7" t="s">
        <v>191</v>
      </c>
    </row>
    <row r="8" spans="2:27" ht="16.5" thickBot="1" x14ac:dyDescent="0.3">
      <c r="B8" s="22" t="s">
        <v>100</v>
      </c>
      <c r="C8" s="23">
        <v>45083</v>
      </c>
      <c r="D8" s="24" t="s">
        <v>21</v>
      </c>
      <c r="E8" s="12" t="s">
        <v>23</v>
      </c>
      <c r="F8" s="12">
        <v>322</v>
      </c>
      <c r="G8" s="25">
        <v>1506.9</v>
      </c>
      <c r="H8" s="12" t="s">
        <v>96</v>
      </c>
      <c r="I8" s="12" t="s">
        <v>97</v>
      </c>
      <c r="J8" s="26">
        <v>45097</v>
      </c>
      <c r="K8" s="12" t="s">
        <v>98</v>
      </c>
      <c r="L8" s="12" t="s">
        <v>22</v>
      </c>
      <c r="M8" s="12" t="s">
        <v>101</v>
      </c>
      <c r="N8" s="12" t="s">
        <v>14</v>
      </c>
      <c r="O8" s="27">
        <v>322</v>
      </c>
      <c r="P8" s="33" t="s">
        <v>41</v>
      </c>
      <c r="Q8" s="34"/>
      <c r="R8" s="34"/>
      <c r="S8" s="34"/>
      <c r="T8" s="34"/>
      <c r="U8" s="34"/>
      <c r="W8" s="38" t="s">
        <v>185</v>
      </c>
      <c r="X8" s="39" t="s">
        <v>186</v>
      </c>
      <c r="Y8" t="str">
        <f t="shared" si="0"/>
        <v>mpmg_nota_fiscal_322-2023_unid_1091_contrato_112-22</v>
      </c>
      <c r="Z8" t="s">
        <v>187</v>
      </c>
      <c r="AA8" t="s">
        <v>192</v>
      </c>
    </row>
    <row r="9" spans="2:27" ht="16.5" thickBot="1" x14ac:dyDescent="0.3">
      <c r="B9" s="22" t="s">
        <v>102</v>
      </c>
      <c r="C9" s="23">
        <v>45083</v>
      </c>
      <c r="D9" s="24" t="s">
        <v>21</v>
      </c>
      <c r="E9" s="12" t="s">
        <v>23</v>
      </c>
      <c r="F9" s="12">
        <v>324</v>
      </c>
      <c r="G9" s="25">
        <v>2062.0700000000002</v>
      </c>
      <c r="H9" s="12" t="s">
        <v>96</v>
      </c>
      <c r="I9" s="12" t="s">
        <v>97</v>
      </c>
      <c r="J9" s="26">
        <v>45097</v>
      </c>
      <c r="K9" s="12" t="s">
        <v>98</v>
      </c>
      <c r="L9" s="12" t="s">
        <v>22</v>
      </c>
      <c r="M9" s="12" t="s">
        <v>103</v>
      </c>
      <c r="N9" s="12" t="s">
        <v>14</v>
      </c>
      <c r="O9" s="27">
        <v>324</v>
      </c>
      <c r="P9" s="33" t="s">
        <v>42</v>
      </c>
      <c r="Q9" s="34"/>
      <c r="R9" s="34"/>
      <c r="S9" s="34"/>
      <c r="T9" s="34"/>
      <c r="U9" s="34"/>
      <c r="W9" s="38" t="s">
        <v>185</v>
      </c>
      <c r="X9" s="39" t="s">
        <v>186</v>
      </c>
      <c r="Y9" t="str">
        <f t="shared" si="0"/>
        <v>mpmg_nota_fiscal_324-2023_unid_1091_contrato_112-22</v>
      </c>
      <c r="Z9" t="s">
        <v>187</v>
      </c>
      <c r="AA9" t="s">
        <v>193</v>
      </c>
    </row>
    <row r="10" spans="2:27" ht="16.5" thickBot="1" x14ac:dyDescent="0.3">
      <c r="B10" s="22" t="s">
        <v>104</v>
      </c>
      <c r="C10" s="23">
        <v>45083</v>
      </c>
      <c r="D10" s="24" t="s">
        <v>21</v>
      </c>
      <c r="E10" s="12" t="s">
        <v>23</v>
      </c>
      <c r="F10" s="12">
        <v>325</v>
      </c>
      <c r="G10" s="25">
        <v>1844.74</v>
      </c>
      <c r="H10" s="12" t="s">
        <v>96</v>
      </c>
      <c r="I10" s="12" t="s">
        <v>97</v>
      </c>
      <c r="J10" s="26">
        <v>45097</v>
      </c>
      <c r="K10" s="12" t="s">
        <v>98</v>
      </c>
      <c r="L10" s="12" t="s">
        <v>22</v>
      </c>
      <c r="M10" s="12" t="s">
        <v>105</v>
      </c>
      <c r="N10" s="12" t="s">
        <v>14</v>
      </c>
      <c r="O10" s="27">
        <v>325</v>
      </c>
      <c r="P10" s="33" t="s">
        <v>43</v>
      </c>
      <c r="Q10" s="34"/>
      <c r="R10" s="34"/>
      <c r="S10" s="34"/>
      <c r="T10" s="34"/>
      <c r="U10" s="34"/>
      <c r="W10" s="38" t="s">
        <v>185</v>
      </c>
      <c r="X10" s="39" t="s">
        <v>186</v>
      </c>
      <c r="Y10" t="str">
        <f t="shared" si="0"/>
        <v>mpmg_nota_fiscal_325-2023_unid_1091_contrato_112-22</v>
      </c>
      <c r="Z10" t="s">
        <v>187</v>
      </c>
      <c r="AA10" t="s">
        <v>194</v>
      </c>
    </row>
    <row r="11" spans="2:27" ht="16.5" thickBot="1" x14ac:dyDescent="0.3">
      <c r="B11" s="22" t="s">
        <v>106</v>
      </c>
      <c r="C11" s="23">
        <v>45083</v>
      </c>
      <c r="D11" s="24" t="s">
        <v>21</v>
      </c>
      <c r="E11" s="12" t="s">
        <v>23</v>
      </c>
      <c r="F11" s="12">
        <v>326</v>
      </c>
      <c r="G11" s="25">
        <v>1778.05</v>
      </c>
      <c r="H11" s="12" t="s">
        <v>96</v>
      </c>
      <c r="I11" s="12" t="s">
        <v>97</v>
      </c>
      <c r="J11" s="26">
        <v>45097</v>
      </c>
      <c r="K11" s="12" t="s">
        <v>98</v>
      </c>
      <c r="L11" s="12" t="s">
        <v>22</v>
      </c>
      <c r="M11" s="12" t="s">
        <v>107</v>
      </c>
      <c r="N11" s="12" t="s">
        <v>14</v>
      </c>
      <c r="O11" s="27">
        <v>326</v>
      </c>
      <c r="P11" s="33" t="s">
        <v>44</v>
      </c>
      <c r="Q11" s="34"/>
      <c r="R11" s="34"/>
      <c r="S11" s="34"/>
      <c r="T11" s="34"/>
      <c r="U11" s="34"/>
      <c r="W11" s="38" t="s">
        <v>185</v>
      </c>
      <c r="X11" s="39" t="s">
        <v>186</v>
      </c>
      <c r="Y11" t="str">
        <f t="shared" si="0"/>
        <v>mpmg_nota_fiscal_326-2023_unid_1091_contrato_112-22</v>
      </c>
      <c r="Z11" t="s">
        <v>187</v>
      </c>
      <c r="AA11" t="s">
        <v>195</v>
      </c>
    </row>
    <row r="12" spans="2:27" ht="16.5" thickBot="1" x14ac:dyDescent="0.3">
      <c r="B12" s="22" t="s">
        <v>108</v>
      </c>
      <c r="C12" s="23">
        <v>45083</v>
      </c>
      <c r="D12" s="24" t="s">
        <v>21</v>
      </c>
      <c r="E12" s="12" t="s">
        <v>23</v>
      </c>
      <c r="F12" s="12">
        <v>319</v>
      </c>
      <c r="G12" s="25">
        <v>1211.53</v>
      </c>
      <c r="H12" s="12" t="s">
        <v>96</v>
      </c>
      <c r="I12" s="12" t="s">
        <v>97</v>
      </c>
      <c r="J12" s="26">
        <v>45097</v>
      </c>
      <c r="K12" s="12" t="s">
        <v>98</v>
      </c>
      <c r="L12" s="12" t="s">
        <v>37</v>
      </c>
      <c r="M12" s="12" t="s">
        <v>109</v>
      </c>
      <c r="N12" s="12" t="s">
        <v>14</v>
      </c>
      <c r="O12" s="27">
        <v>319</v>
      </c>
      <c r="P12" s="33" t="s">
        <v>45</v>
      </c>
      <c r="Q12" s="34"/>
      <c r="R12" s="34"/>
      <c r="S12" s="34"/>
      <c r="T12" s="34"/>
      <c r="U12" s="34"/>
      <c r="W12" s="38" t="s">
        <v>185</v>
      </c>
      <c r="X12" s="39" t="s">
        <v>186</v>
      </c>
      <c r="Y12" t="str">
        <f t="shared" si="0"/>
        <v>mpmg_nota_fiscal_319-2023_unid_1091_contrato_112-22</v>
      </c>
      <c r="Z12" t="s">
        <v>187</v>
      </c>
      <c r="AA12" t="s">
        <v>196</v>
      </c>
    </row>
    <row r="13" spans="2:27" ht="16.5" thickBot="1" x14ac:dyDescent="0.3">
      <c r="B13" s="22" t="s">
        <v>110</v>
      </c>
      <c r="C13" s="23">
        <v>45083</v>
      </c>
      <c r="D13" s="24" t="s">
        <v>21</v>
      </c>
      <c r="E13" s="12" t="s">
        <v>23</v>
      </c>
      <c r="F13" s="12">
        <v>320</v>
      </c>
      <c r="G13" s="25">
        <v>895.73</v>
      </c>
      <c r="H13" s="12" t="s">
        <v>96</v>
      </c>
      <c r="I13" s="12" t="s">
        <v>97</v>
      </c>
      <c r="J13" s="26">
        <v>45097</v>
      </c>
      <c r="K13" s="12" t="s">
        <v>98</v>
      </c>
      <c r="L13" s="12" t="s">
        <v>20</v>
      </c>
      <c r="M13" s="12" t="s">
        <v>111</v>
      </c>
      <c r="N13" s="12" t="s">
        <v>14</v>
      </c>
      <c r="O13" s="27">
        <v>320</v>
      </c>
      <c r="P13" s="33" t="s">
        <v>46</v>
      </c>
      <c r="Q13" s="34"/>
      <c r="R13" s="34"/>
      <c r="S13" s="34"/>
      <c r="T13" s="34"/>
      <c r="U13" s="34"/>
      <c r="W13" s="38" t="s">
        <v>185</v>
      </c>
      <c r="X13" s="39" t="s">
        <v>186</v>
      </c>
      <c r="Y13" t="str">
        <f t="shared" si="0"/>
        <v>mpmg_nota_fiscal_320-2023_unid_1091_contrato_112-22</v>
      </c>
      <c r="Z13" t="s">
        <v>187</v>
      </c>
      <c r="AA13" t="s">
        <v>197</v>
      </c>
    </row>
    <row r="14" spans="2:27" ht="16.5" thickBot="1" x14ac:dyDescent="0.3">
      <c r="B14" s="22" t="s">
        <v>123</v>
      </c>
      <c r="C14" s="23">
        <v>45083</v>
      </c>
      <c r="D14" s="24" t="s">
        <v>21</v>
      </c>
      <c r="E14" s="12" t="s">
        <v>23</v>
      </c>
      <c r="F14" s="12">
        <v>327</v>
      </c>
      <c r="G14" s="25">
        <v>7930.24</v>
      </c>
      <c r="H14" s="12" t="s">
        <v>96</v>
      </c>
      <c r="I14" s="12" t="s">
        <v>97</v>
      </c>
      <c r="J14" s="26">
        <v>45097</v>
      </c>
      <c r="K14" s="12" t="s">
        <v>124</v>
      </c>
      <c r="L14" s="12" t="s">
        <v>22</v>
      </c>
      <c r="M14" s="12" t="s">
        <v>125</v>
      </c>
      <c r="N14" s="12" t="s">
        <v>14</v>
      </c>
      <c r="O14" s="27">
        <v>327</v>
      </c>
      <c r="P14" s="33" t="s">
        <v>49</v>
      </c>
      <c r="Q14" s="34"/>
      <c r="R14" s="34"/>
      <c r="S14" s="34"/>
      <c r="T14" s="34"/>
      <c r="U14" s="34"/>
      <c r="W14" s="38" t="s">
        <v>185</v>
      </c>
      <c r="X14" s="39" t="s">
        <v>186</v>
      </c>
      <c r="Y14" t="str">
        <f t="shared" si="0"/>
        <v>mpmg_nota_fiscal_327-2023_unid_1091_contrato_112-12</v>
      </c>
      <c r="Z14" t="s">
        <v>187</v>
      </c>
      <c r="AA14" t="s">
        <v>198</v>
      </c>
    </row>
    <row r="15" spans="2:27" ht="16.5" thickBot="1" x14ac:dyDescent="0.3">
      <c r="B15" s="22" t="s">
        <v>126</v>
      </c>
      <c r="C15" s="23">
        <v>45083</v>
      </c>
      <c r="D15" s="24" t="s">
        <v>21</v>
      </c>
      <c r="E15" s="12" t="s">
        <v>23</v>
      </c>
      <c r="F15" s="12">
        <v>328</v>
      </c>
      <c r="G15" s="25">
        <v>1623.1</v>
      </c>
      <c r="H15" s="12" t="s">
        <v>96</v>
      </c>
      <c r="I15" s="12" t="s">
        <v>97</v>
      </c>
      <c r="J15" s="26">
        <v>45097</v>
      </c>
      <c r="K15" s="12" t="s">
        <v>98</v>
      </c>
      <c r="L15" s="12" t="s">
        <v>13</v>
      </c>
      <c r="M15" s="12" t="s">
        <v>127</v>
      </c>
      <c r="N15" s="12" t="s">
        <v>14</v>
      </c>
      <c r="O15" s="27">
        <v>328</v>
      </c>
      <c r="P15" s="33" t="s">
        <v>50</v>
      </c>
      <c r="Q15" s="34"/>
      <c r="R15" s="34"/>
      <c r="S15" s="34"/>
      <c r="T15" s="34"/>
      <c r="U15" s="34"/>
      <c r="W15" s="38" t="s">
        <v>185</v>
      </c>
      <c r="X15" s="39" t="s">
        <v>186</v>
      </c>
      <c r="Y15" t="str">
        <f t="shared" si="0"/>
        <v>mpmg_nota_fiscal_328-2023_unid_1091_contrato_112-22</v>
      </c>
      <c r="Z15" t="s">
        <v>187</v>
      </c>
      <c r="AA15" t="s">
        <v>199</v>
      </c>
    </row>
    <row r="16" spans="2:27" ht="16.5" thickBot="1" x14ac:dyDescent="0.3">
      <c r="B16" s="22" t="s">
        <v>128</v>
      </c>
      <c r="C16" s="23">
        <v>45083</v>
      </c>
      <c r="D16" s="24" t="s">
        <v>21</v>
      </c>
      <c r="E16" s="12" t="s">
        <v>23</v>
      </c>
      <c r="F16" s="12">
        <v>329</v>
      </c>
      <c r="G16" s="25">
        <v>487.03</v>
      </c>
      <c r="H16" s="12" t="s">
        <v>96</v>
      </c>
      <c r="I16" s="12" t="s">
        <v>97</v>
      </c>
      <c r="J16" s="26">
        <v>45097</v>
      </c>
      <c r="K16" s="12" t="s">
        <v>98</v>
      </c>
      <c r="L16" s="12" t="s">
        <v>13</v>
      </c>
      <c r="M16" s="12" t="s">
        <v>127</v>
      </c>
      <c r="N16" s="12" t="s">
        <v>14</v>
      </c>
      <c r="O16" s="27">
        <v>329</v>
      </c>
      <c r="P16" s="33" t="s">
        <v>51</v>
      </c>
      <c r="Q16" s="34"/>
      <c r="R16" s="34"/>
      <c r="S16" s="34"/>
      <c r="T16" s="34"/>
      <c r="U16" s="34"/>
      <c r="W16" s="38" t="s">
        <v>185</v>
      </c>
      <c r="X16" s="39" t="s">
        <v>186</v>
      </c>
      <c r="Y16" t="str">
        <f t="shared" si="0"/>
        <v>mpmg_nota_fiscal_329-2023_unid_1091_contrato_112-22</v>
      </c>
      <c r="Z16" t="s">
        <v>187</v>
      </c>
      <c r="AA16" t="s">
        <v>200</v>
      </c>
    </row>
    <row r="17" spans="2:27" ht="16.5" thickBot="1" x14ac:dyDescent="0.3">
      <c r="B17" s="22" t="s">
        <v>112</v>
      </c>
      <c r="C17" s="23">
        <v>45084</v>
      </c>
      <c r="D17" s="24" t="s">
        <v>32</v>
      </c>
      <c r="E17" s="12" t="s">
        <v>34</v>
      </c>
      <c r="F17" s="12">
        <v>1045</v>
      </c>
      <c r="G17" s="25">
        <v>2231.6999999999998</v>
      </c>
      <c r="H17" s="12" t="s">
        <v>113</v>
      </c>
      <c r="I17" s="12" t="s">
        <v>114</v>
      </c>
      <c r="J17" s="26">
        <v>45100</v>
      </c>
      <c r="K17" s="12" t="s">
        <v>115</v>
      </c>
      <c r="L17" s="12" t="s">
        <v>22</v>
      </c>
      <c r="M17" s="12" t="s">
        <v>116</v>
      </c>
      <c r="N17" s="12" t="s">
        <v>14</v>
      </c>
      <c r="O17" s="27">
        <v>1045</v>
      </c>
      <c r="P17" s="33" t="s">
        <v>47</v>
      </c>
      <c r="Q17" s="34"/>
      <c r="R17" s="34"/>
      <c r="S17" s="34"/>
      <c r="T17" s="34"/>
      <c r="U17" s="34"/>
      <c r="W17" s="38" t="s">
        <v>185</v>
      </c>
      <c r="X17" s="39" t="s">
        <v>186</v>
      </c>
      <c r="Y17" t="str">
        <f t="shared" si="0"/>
        <v>mpmg_nota_fiscal_1045-2023_unid_1091_contrato_066-22</v>
      </c>
      <c r="Z17" t="s">
        <v>187</v>
      </c>
      <c r="AA17" t="s">
        <v>201</v>
      </c>
    </row>
    <row r="18" spans="2:27" ht="16.5" thickBot="1" x14ac:dyDescent="0.3">
      <c r="B18" s="22" t="s">
        <v>129</v>
      </c>
      <c r="C18" s="23">
        <v>45090</v>
      </c>
      <c r="D18" s="24" t="s">
        <v>11</v>
      </c>
      <c r="E18" s="12" t="s">
        <v>12</v>
      </c>
      <c r="F18" s="12">
        <v>76</v>
      </c>
      <c r="G18" s="25">
        <v>5320.02</v>
      </c>
      <c r="H18" s="12" t="s">
        <v>130</v>
      </c>
      <c r="I18" s="12" t="s">
        <v>88</v>
      </c>
      <c r="J18" s="26">
        <v>45103</v>
      </c>
      <c r="K18" s="12" t="s">
        <v>89</v>
      </c>
      <c r="L18" s="12" t="s">
        <v>13</v>
      </c>
      <c r="M18" s="12" t="s">
        <v>131</v>
      </c>
      <c r="N18" s="12" t="s">
        <v>14</v>
      </c>
      <c r="O18" s="27">
        <v>76</v>
      </c>
      <c r="P18" s="33" t="s">
        <v>52</v>
      </c>
      <c r="Q18" s="34"/>
      <c r="R18" s="34"/>
      <c r="S18" s="34"/>
      <c r="T18" s="34"/>
      <c r="U18" s="34"/>
      <c r="W18" s="38" t="s">
        <v>185</v>
      </c>
      <c r="X18" s="39" t="s">
        <v>186</v>
      </c>
      <c r="Y18" t="str">
        <f t="shared" si="0"/>
        <v>mpmg_nota_fiscal_76-2023_unid_1091_contrato_160-21</v>
      </c>
      <c r="Z18" t="s">
        <v>187</v>
      </c>
      <c r="AA18" t="s">
        <v>202</v>
      </c>
    </row>
    <row r="19" spans="2:27" ht="16.5" thickBot="1" x14ac:dyDescent="0.3">
      <c r="B19" s="22" t="s">
        <v>132</v>
      </c>
      <c r="C19" s="23">
        <v>45090</v>
      </c>
      <c r="D19" s="24" t="s">
        <v>11</v>
      </c>
      <c r="E19" s="12" t="s">
        <v>12</v>
      </c>
      <c r="F19" s="12">
        <v>75</v>
      </c>
      <c r="G19" s="25">
        <v>53741.33</v>
      </c>
      <c r="H19" s="12" t="s">
        <v>133</v>
      </c>
      <c r="I19" s="12" t="s">
        <v>93</v>
      </c>
      <c r="J19" s="26">
        <v>45103</v>
      </c>
      <c r="K19" s="12" t="s">
        <v>89</v>
      </c>
      <c r="L19" s="12" t="s">
        <v>13</v>
      </c>
      <c r="M19" s="12" t="s">
        <v>131</v>
      </c>
      <c r="N19" s="12" t="s">
        <v>14</v>
      </c>
      <c r="O19" s="27">
        <v>75</v>
      </c>
      <c r="P19" s="33" t="s">
        <v>53</v>
      </c>
      <c r="Q19" s="34"/>
      <c r="R19" s="34"/>
      <c r="S19" s="34"/>
      <c r="T19" s="34"/>
      <c r="U19" s="34"/>
      <c r="W19" s="38" t="s">
        <v>185</v>
      </c>
      <c r="X19" s="39" t="s">
        <v>186</v>
      </c>
      <c r="Y19" t="str">
        <f t="shared" si="0"/>
        <v>mpmg_nota_fiscal_75-2023_unid_1091_contrato_160-21</v>
      </c>
      <c r="Z19" t="s">
        <v>187</v>
      </c>
      <c r="AA19" t="s">
        <v>203</v>
      </c>
    </row>
    <row r="20" spans="2:27" ht="16.5" thickBot="1" x14ac:dyDescent="0.3">
      <c r="B20" s="22" t="s">
        <v>134</v>
      </c>
      <c r="C20" s="23">
        <v>45096</v>
      </c>
      <c r="D20" s="24" t="s">
        <v>11</v>
      </c>
      <c r="E20" s="12" t="s">
        <v>12</v>
      </c>
      <c r="F20" s="12">
        <v>81</v>
      </c>
      <c r="G20" s="25">
        <v>5962.58</v>
      </c>
      <c r="H20" s="12" t="s">
        <v>135</v>
      </c>
      <c r="I20" s="12" t="s">
        <v>88</v>
      </c>
      <c r="J20" s="26">
        <v>45107</v>
      </c>
      <c r="K20" s="12" t="s">
        <v>89</v>
      </c>
      <c r="L20" s="12" t="s">
        <v>26</v>
      </c>
      <c r="M20" s="12" t="s">
        <v>136</v>
      </c>
      <c r="N20" s="12" t="s">
        <v>14</v>
      </c>
      <c r="O20" s="27">
        <v>81</v>
      </c>
      <c r="P20" s="33" t="s">
        <v>54</v>
      </c>
      <c r="Q20" s="34"/>
      <c r="R20" s="34"/>
      <c r="S20" s="34"/>
      <c r="T20" s="34"/>
      <c r="U20" s="34"/>
      <c r="W20" s="38" t="s">
        <v>185</v>
      </c>
      <c r="X20" s="39" t="s">
        <v>186</v>
      </c>
      <c r="Y20" t="str">
        <f t="shared" si="0"/>
        <v>mpmg_nota_fiscal_81-2023_unid_1091_contrato_160-21</v>
      </c>
      <c r="Z20" t="s">
        <v>187</v>
      </c>
      <c r="AA20" t="s">
        <v>204</v>
      </c>
    </row>
    <row r="21" spans="2:27" ht="16.5" thickBot="1" x14ac:dyDescent="0.3">
      <c r="B21" s="22" t="s">
        <v>137</v>
      </c>
      <c r="C21" s="23">
        <v>45096</v>
      </c>
      <c r="D21" s="24" t="s">
        <v>11</v>
      </c>
      <c r="E21" s="12" t="s">
        <v>12</v>
      </c>
      <c r="F21" s="12">
        <v>80</v>
      </c>
      <c r="G21" s="25">
        <v>17368.64</v>
      </c>
      <c r="H21" s="12" t="s">
        <v>138</v>
      </c>
      <c r="I21" s="12" t="s">
        <v>139</v>
      </c>
      <c r="J21" s="26">
        <v>45107</v>
      </c>
      <c r="K21" s="12" t="s">
        <v>89</v>
      </c>
      <c r="L21" s="12" t="s">
        <v>13</v>
      </c>
      <c r="M21" s="12" t="s">
        <v>131</v>
      </c>
      <c r="N21" s="12" t="s">
        <v>14</v>
      </c>
      <c r="O21" s="27">
        <v>80</v>
      </c>
      <c r="P21" s="33" t="s">
        <v>55</v>
      </c>
      <c r="Q21" s="34"/>
      <c r="R21" s="34"/>
      <c r="S21" s="34"/>
      <c r="T21" s="34"/>
      <c r="U21" s="34"/>
      <c r="W21" s="38" t="s">
        <v>185</v>
      </c>
      <c r="X21" s="39" t="s">
        <v>186</v>
      </c>
      <c r="Y21" t="str">
        <f t="shared" si="0"/>
        <v>mpmg_nota_fiscal_80-2023_unid_1091_contrato_160-21</v>
      </c>
      <c r="Z21" t="s">
        <v>187</v>
      </c>
      <c r="AA21" t="s">
        <v>205</v>
      </c>
    </row>
    <row r="22" spans="2:27" ht="16.5" thickBot="1" x14ac:dyDescent="0.3">
      <c r="B22" s="22" t="s">
        <v>144</v>
      </c>
      <c r="C22" s="23">
        <v>45096</v>
      </c>
      <c r="D22" s="24" t="s">
        <v>11</v>
      </c>
      <c r="E22" s="12" t="s">
        <v>12</v>
      </c>
      <c r="F22" s="12">
        <v>78</v>
      </c>
      <c r="G22" s="25">
        <v>42602.14</v>
      </c>
      <c r="H22" s="12" t="s">
        <v>145</v>
      </c>
      <c r="I22" s="12" t="s">
        <v>93</v>
      </c>
      <c r="J22" s="26">
        <v>45107</v>
      </c>
      <c r="K22" s="12" t="s">
        <v>89</v>
      </c>
      <c r="L22" s="12" t="s">
        <v>26</v>
      </c>
      <c r="M22" s="12" t="s">
        <v>136</v>
      </c>
      <c r="N22" s="12" t="s">
        <v>14</v>
      </c>
      <c r="O22" s="27">
        <v>78</v>
      </c>
      <c r="P22" s="33" t="s">
        <v>57</v>
      </c>
      <c r="Q22" s="34"/>
      <c r="R22" s="34"/>
      <c r="S22" s="34"/>
      <c r="T22" s="34"/>
      <c r="U22" s="34"/>
      <c r="W22" s="38" t="s">
        <v>185</v>
      </c>
      <c r="X22" s="39" t="s">
        <v>186</v>
      </c>
      <c r="Y22" t="str">
        <f t="shared" si="0"/>
        <v>mpmg_nota_fiscal_78-2023_unid_1091_contrato_160-21</v>
      </c>
      <c r="Z22" t="s">
        <v>187</v>
      </c>
      <c r="AA22" t="s">
        <v>206</v>
      </c>
    </row>
    <row r="23" spans="2:27" ht="16.5" thickBot="1" x14ac:dyDescent="0.3">
      <c r="B23" s="22" t="s">
        <v>146</v>
      </c>
      <c r="C23" s="23">
        <v>45096</v>
      </c>
      <c r="D23" s="24" t="s">
        <v>11</v>
      </c>
      <c r="E23" s="12" t="s">
        <v>12</v>
      </c>
      <c r="F23" s="12">
        <v>79</v>
      </c>
      <c r="G23" s="25">
        <v>261.56</v>
      </c>
      <c r="H23" s="12" t="s">
        <v>147</v>
      </c>
      <c r="I23" s="12" t="s">
        <v>88</v>
      </c>
      <c r="J23" s="26">
        <v>45107</v>
      </c>
      <c r="K23" s="12" t="s">
        <v>89</v>
      </c>
      <c r="L23" s="12" t="s">
        <v>17</v>
      </c>
      <c r="M23" s="12" t="s">
        <v>148</v>
      </c>
      <c r="N23" s="12" t="s">
        <v>14</v>
      </c>
      <c r="O23" s="27">
        <v>79</v>
      </c>
      <c r="P23" s="33" t="s">
        <v>58</v>
      </c>
      <c r="Q23" s="34"/>
      <c r="R23" s="34"/>
      <c r="S23" s="34"/>
      <c r="T23" s="34"/>
      <c r="U23" s="34"/>
      <c r="W23" s="38" t="s">
        <v>185</v>
      </c>
      <c r="X23" s="39" t="s">
        <v>186</v>
      </c>
      <c r="Y23" t="str">
        <f t="shared" si="0"/>
        <v>mpmg_nota_fiscal_79-2023_unid_1091_contrato_160-21</v>
      </c>
      <c r="Z23" t="s">
        <v>187</v>
      </c>
      <c r="AA23" t="s">
        <v>207</v>
      </c>
    </row>
    <row r="24" spans="2:27" ht="16.5" thickBot="1" x14ac:dyDescent="0.3">
      <c r="B24" s="22" t="s">
        <v>140</v>
      </c>
      <c r="C24" s="23">
        <v>45097</v>
      </c>
      <c r="D24" s="24" t="s">
        <v>24</v>
      </c>
      <c r="E24" s="12" t="s">
        <v>25</v>
      </c>
      <c r="F24" s="12">
        <v>1081</v>
      </c>
      <c r="G24" s="25">
        <v>666697.68000000005</v>
      </c>
      <c r="H24" s="12" t="s">
        <v>141</v>
      </c>
      <c r="I24" s="12" t="s">
        <v>142</v>
      </c>
      <c r="J24" s="26">
        <v>45110</v>
      </c>
      <c r="K24" s="12" t="s">
        <v>143</v>
      </c>
      <c r="L24" s="12" t="s">
        <v>13</v>
      </c>
      <c r="M24" s="12" t="s">
        <v>131</v>
      </c>
      <c r="N24" s="12" t="s">
        <v>14</v>
      </c>
      <c r="O24" s="27">
        <v>1081</v>
      </c>
      <c r="P24" s="33" t="s">
        <v>56</v>
      </c>
      <c r="Q24" s="34"/>
      <c r="R24" s="34"/>
      <c r="S24" s="34"/>
      <c r="T24" s="34"/>
      <c r="U24" s="34"/>
      <c r="W24" s="38" t="s">
        <v>185</v>
      </c>
      <c r="X24" s="39" t="s">
        <v>186</v>
      </c>
      <c r="Y24" t="str">
        <f t="shared" si="0"/>
        <v>mpmg_nota_fiscal_1081-2023_unid_1091_contrato_203-20</v>
      </c>
      <c r="Z24" t="s">
        <v>187</v>
      </c>
      <c r="AA24" t="s">
        <v>208</v>
      </c>
    </row>
    <row r="25" spans="2:27" ht="16.5" thickBot="1" x14ac:dyDescent="0.3">
      <c r="B25" s="22" t="s">
        <v>149</v>
      </c>
      <c r="C25" s="23">
        <v>45097</v>
      </c>
      <c r="D25" s="24" t="s">
        <v>24</v>
      </c>
      <c r="E25" s="12" t="s">
        <v>25</v>
      </c>
      <c r="F25" s="12">
        <v>1082</v>
      </c>
      <c r="G25" s="25">
        <v>19767.22</v>
      </c>
      <c r="H25" s="12" t="s">
        <v>141</v>
      </c>
      <c r="I25" s="12" t="s">
        <v>142</v>
      </c>
      <c r="J25" s="26">
        <v>45110</v>
      </c>
      <c r="K25" s="12" t="s">
        <v>143</v>
      </c>
      <c r="L25" s="12" t="s">
        <v>22</v>
      </c>
      <c r="M25" s="12" t="s">
        <v>150</v>
      </c>
      <c r="N25" s="12" t="s">
        <v>14</v>
      </c>
      <c r="O25" s="27">
        <v>1082</v>
      </c>
      <c r="P25" s="33" t="s">
        <v>59</v>
      </c>
      <c r="Q25" s="34"/>
      <c r="R25" s="34"/>
      <c r="S25" s="34"/>
      <c r="T25" s="34"/>
      <c r="U25" s="34"/>
      <c r="W25" s="38" t="s">
        <v>185</v>
      </c>
      <c r="X25" s="39" t="s">
        <v>186</v>
      </c>
      <c r="Y25" t="str">
        <f t="shared" si="0"/>
        <v>mpmg_nota_fiscal_1082-2023_unid_1091_contrato_203-20</v>
      </c>
      <c r="Z25" t="s">
        <v>187</v>
      </c>
      <c r="AA25" t="s">
        <v>209</v>
      </c>
    </row>
    <row r="26" spans="2:27" ht="16.5" thickBot="1" x14ac:dyDescent="0.3">
      <c r="B26" s="22" t="s">
        <v>151</v>
      </c>
      <c r="C26" s="23">
        <v>45098</v>
      </c>
      <c r="D26" s="24" t="s">
        <v>15</v>
      </c>
      <c r="E26" s="12" t="s">
        <v>16</v>
      </c>
      <c r="F26" s="12">
        <v>784</v>
      </c>
      <c r="G26" s="25">
        <v>113325.69</v>
      </c>
      <c r="H26" s="29">
        <v>45078</v>
      </c>
      <c r="I26" s="12" t="s">
        <v>152</v>
      </c>
      <c r="J26" s="26">
        <v>45112</v>
      </c>
      <c r="K26" s="12" t="s">
        <v>153</v>
      </c>
      <c r="L26" s="12" t="s">
        <v>22</v>
      </c>
      <c r="M26" s="12" t="s">
        <v>154</v>
      </c>
      <c r="N26" s="12" t="s">
        <v>14</v>
      </c>
      <c r="O26" s="27">
        <v>784</v>
      </c>
      <c r="P26" s="33" t="s">
        <v>60</v>
      </c>
      <c r="Q26" s="34"/>
      <c r="R26" s="34"/>
      <c r="S26" s="34"/>
      <c r="T26" s="34"/>
      <c r="U26" s="34"/>
      <c r="W26" s="38" t="s">
        <v>185</v>
      </c>
      <c r="X26" s="39" t="s">
        <v>186</v>
      </c>
      <c r="Y26" t="str">
        <f t="shared" si="0"/>
        <v>mpmg_nota_fiscal_784-2023_unid_1091_contrato_092-18</v>
      </c>
      <c r="Z26" t="s">
        <v>187</v>
      </c>
      <c r="AA26" t="s">
        <v>210</v>
      </c>
    </row>
    <row r="27" spans="2:27" ht="16.5" thickBot="1" x14ac:dyDescent="0.3">
      <c r="B27" s="22" t="s">
        <v>155</v>
      </c>
      <c r="C27" s="23">
        <v>45098</v>
      </c>
      <c r="D27" s="24" t="s">
        <v>21</v>
      </c>
      <c r="E27" s="12" t="s">
        <v>23</v>
      </c>
      <c r="F27" s="12">
        <v>332</v>
      </c>
      <c r="G27" s="25">
        <v>1772.32</v>
      </c>
      <c r="H27" s="12" t="s">
        <v>156</v>
      </c>
      <c r="I27" s="12" t="s">
        <v>97</v>
      </c>
      <c r="J27" s="26">
        <v>45112</v>
      </c>
      <c r="K27" s="12" t="s">
        <v>98</v>
      </c>
      <c r="L27" s="12" t="s">
        <v>22</v>
      </c>
      <c r="M27" s="12" t="s">
        <v>157</v>
      </c>
      <c r="N27" s="12" t="s">
        <v>14</v>
      </c>
      <c r="O27" s="27">
        <v>332</v>
      </c>
      <c r="P27" s="33" t="s">
        <v>61</v>
      </c>
      <c r="Q27" s="34"/>
      <c r="R27" s="34"/>
      <c r="S27" s="34"/>
      <c r="T27" s="34"/>
      <c r="U27" s="34"/>
      <c r="W27" s="38" t="s">
        <v>185</v>
      </c>
      <c r="X27" s="39" t="s">
        <v>186</v>
      </c>
      <c r="Y27" t="str">
        <f t="shared" si="0"/>
        <v>mpmg_nota_fiscal_332-2023_unid_1091_contrato_112-22</v>
      </c>
      <c r="Z27" t="s">
        <v>187</v>
      </c>
      <c r="AA27" t="s">
        <v>211</v>
      </c>
    </row>
    <row r="28" spans="2:27" ht="16.5" thickBot="1" x14ac:dyDescent="0.3">
      <c r="B28" s="22" t="s">
        <v>158</v>
      </c>
      <c r="C28" s="23">
        <v>45099</v>
      </c>
      <c r="D28" s="24" t="s">
        <v>21</v>
      </c>
      <c r="E28" s="12" t="s">
        <v>23</v>
      </c>
      <c r="F28" s="12">
        <v>337</v>
      </c>
      <c r="G28" s="25">
        <v>1837.11</v>
      </c>
      <c r="H28" s="12" t="s">
        <v>156</v>
      </c>
      <c r="I28" s="12" t="s">
        <v>97</v>
      </c>
      <c r="J28" s="26">
        <v>45112</v>
      </c>
      <c r="K28" s="12" t="s">
        <v>98</v>
      </c>
      <c r="L28" s="12" t="s">
        <v>22</v>
      </c>
      <c r="M28" s="12" t="s">
        <v>159</v>
      </c>
      <c r="N28" s="12" t="s">
        <v>14</v>
      </c>
      <c r="O28" s="27">
        <v>337</v>
      </c>
      <c r="P28" s="33" t="s">
        <v>62</v>
      </c>
      <c r="Q28" s="34"/>
      <c r="R28" s="34"/>
      <c r="S28" s="34"/>
      <c r="T28" s="34"/>
      <c r="U28" s="34"/>
      <c r="W28" s="38" t="s">
        <v>185</v>
      </c>
      <c r="X28" s="39" t="s">
        <v>186</v>
      </c>
      <c r="Y28" t="str">
        <f t="shared" si="0"/>
        <v>mpmg_nota_fiscal_337-2023_unid_1091_contrato_112-22</v>
      </c>
      <c r="Z28" t="s">
        <v>187</v>
      </c>
      <c r="AA28" t="s">
        <v>212</v>
      </c>
    </row>
    <row r="29" spans="2:27" ht="16.5" thickBot="1" x14ac:dyDescent="0.3">
      <c r="B29" s="22" t="s">
        <v>160</v>
      </c>
      <c r="C29" s="23">
        <v>45099</v>
      </c>
      <c r="D29" s="24" t="s">
        <v>21</v>
      </c>
      <c r="E29" s="12" t="s">
        <v>23</v>
      </c>
      <c r="F29" s="12">
        <v>336</v>
      </c>
      <c r="G29" s="25">
        <v>9804.2199999999993</v>
      </c>
      <c r="H29" s="12" t="s">
        <v>156</v>
      </c>
      <c r="I29" s="12" t="s">
        <v>97</v>
      </c>
      <c r="J29" s="26">
        <v>45112</v>
      </c>
      <c r="K29" s="12" t="s">
        <v>98</v>
      </c>
      <c r="L29" s="12" t="s">
        <v>22</v>
      </c>
      <c r="M29" s="12" t="s">
        <v>161</v>
      </c>
      <c r="N29" s="12" t="s">
        <v>14</v>
      </c>
      <c r="O29" s="27">
        <v>336</v>
      </c>
      <c r="P29" s="33" t="s">
        <v>63</v>
      </c>
      <c r="Q29" s="34"/>
      <c r="R29" s="34"/>
      <c r="S29" s="34"/>
      <c r="T29" s="34"/>
      <c r="U29" s="34"/>
      <c r="W29" s="38" t="s">
        <v>185</v>
      </c>
      <c r="X29" s="39" t="s">
        <v>186</v>
      </c>
      <c r="Y29" t="str">
        <f t="shared" si="0"/>
        <v>mpmg_nota_fiscal_336-2023_unid_1091_contrato_112-22</v>
      </c>
      <c r="Z29" t="s">
        <v>187</v>
      </c>
      <c r="AA29" t="s">
        <v>213</v>
      </c>
    </row>
    <row r="30" spans="2:27" ht="16.5" thickBot="1" x14ac:dyDescent="0.3">
      <c r="B30" s="22" t="s">
        <v>162</v>
      </c>
      <c r="C30" s="23">
        <v>45099</v>
      </c>
      <c r="D30" s="24" t="s">
        <v>21</v>
      </c>
      <c r="E30" s="12" t="s">
        <v>23</v>
      </c>
      <c r="F30" s="12">
        <v>335</v>
      </c>
      <c r="G30" s="25">
        <v>2589.6999999999998</v>
      </c>
      <c r="H30" s="12" t="s">
        <v>156</v>
      </c>
      <c r="I30" s="12" t="s">
        <v>97</v>
      </c>
      <c r="J30" s="26">
        <v>45112</v>
      </c>
      <c r="K30" s="12" t="s">
        <v>98</v>
      </c>
      <c r="L30" s="12" t="s">
        <v>22</v>
      </c>
      <c r="M30" s="12" t="s">
        <v>163</v>
      </c>
      <c r="N30" s="12" t="s">
        <v>14</v>
      </c>
      <c r="O30" s="27">
        <v>335</v>
      </c>
      <c r="P30" s="33" t="s">
        <v>64</v>
      </c>
      <c r="Q30" s="34"/>
      <c r="R30" s="34"/>
      <c r="S30" s="34"/>
      <c r="T30" s="34"/>
      <c r="U30" s="34"/>
      <c r="W30" s="38" t="s">
        <v>185</v>
      </c>
      <c r="X30" s="39" t="s">
        <v>186</v>
      </c>
      <c r="Y30" t="str">
        <f t="shared" si="0"/>
        <v>mpmg_nota_fiscal_335-2023_unid_1091_contrato_112-22</v>
      </c>
      <c r="Z30" t="s">
        <v>187</v>
      </c>
      <c r="AA30" t="s">
        <v>214</v>
      </c>
    </row>
    <row r="31" spans="2:27" ht="16.5" thickBot="1" x14ac:dyDescent="0.3">
      <c r="B31" s="22" t="s">
        <v>164</v>
      </c>
      <c r="C31" s="23">
        <v>45099</v>
      </c>
      <c r="D31" s="24" t="s">
        <v>21</v>
      </c>
      <c r="E31" s="12" t="s">
        <v>23</v>
      </c>
      <c r="F31" s="12">
        <v>334</v>
      </c>
      <c r="G31" s="25">
        <v>3952.14</v>
      </c>
      <c r="H31" s="12" t="s">
        <v>156</v>
      </c>
      <c r="I31" s="12" t="s">
        <v>97</v>
      </c>
      <c r="J31" s="26">
        <v>45112</v>
      </c>
      <c r="K31" s="12" t="s">
        <v>98</v>
      </c>
      <c r="L31" s="12" t="s">
        <v>13</v>
      </c>
      <c r="M31" s="12" t="s">
        <v>84</v>
      </c>
      <c r="N31" s="12" t="s">
        <v>14</v>
      </c>
      <c r="O31" s="27">
        <v>334</v>
      </c>
      <c r="P31" s="33" t="s">
        <v>65</v>
      </c>
      <c r="Q31" s="34"/>
      <c r="R31" s="34"/>
      <c r="S31" s="34"/>
      <c r="T31" s="34"/>
      <c r="U31" s="34"/>
      <c r="W31" s="38" t="s">
        <v>185</v>
      </c>
      <c r="X31" s="39" t="s">
        <v>186</v>
      </c>
      <c r="Y31" t="str">
        <f t="shared" si="0"/>
        <v>mpmg_nota_fiscal_334-2023_unid_1091_contrato_112-22</v>
      </c>
      <c r="Z31" t="s">
        <v>187</v>
      </c>
      <c r="AA31" t="s">
        <v>215</v>
      </c>
    </row>
    <row r="32" spans="2:27" ht="16.5" thickBot="1" x14ac:dyDescent="0.3">
      <c r="B32" s="22" t="s">
        <v>165</v>
      </c>
      <c r="C32" s="23">
        <v>45099</v>
      </c>
      <c r="D32" s="24" t="s">
        <v>21</v>
      </c>
      <c r="E32" s="12" t="s">
        <v>23</v>
      </c>
      <c r="F32" s="12">
        <v>333</v>
      </c>
      <c r="G32" s="25">
        <v>1378.16</v>
      </c>
      <c r="H32" s="12" t="s">
        <v>156</v>
      </c>
      <c r="I32" s="12" t="s">
        <v>97</v>
      </c>
      <c r="J32" s="26">
        <v>45112</v>
      </c>
      <c r="K32" s="12" t="s">
        <v>98</v>
      </c>
      <c r="L32" s="12" t="s">
        <v>22</v>
      </c>
      <c r="M32" s="12" t="s">
        <v>166</v>
      </c>
      <c r="N32" s="12" t="s">
        <v>14</v>
      </c>
      <c r="O32" s="27">
        <v>333</v>
      </c>
      <c r="P32" s="33" t="s">
        <v>66</v>
      </c>
      <c r="Q32" s="34"/>
      <c r="R32" s="34"/>
      <c r="S32" s="34"/>
      <c r="T32" s="34"/>
      <c r="U32" s="34"/>
      <c r="W32" s="38" t="s">
        <v>185</v>
      </c>
      <c r="X32" s="39" t="s">
        <v>186</v>
      </c>
      <c r="Y32" t="str">
        <f t="shared" si="0"/>
        <v>mpmg_nota_fiscal_333-2023_unid_1091_contrato_112-22</v>
      </c>
      <c r="Z32" t="s">
        <v>187</v>
      </c>
      <c r="AA32" t="s">
        <v>216</v>
      </c>
    </row>
    <row r="33" spans="2:27" ht="16.5" thickBot="1" x14ac:dyDescent="0.3">
      <c r="B33" s="22" t="s">
        <v>169</v>
      </c>
      <c r="C33" s="23">
        <v>45099</v>
      </c>
      <c r="D33" s="24" t="s">
        <v>21</v>
      </c>
      <c r="E33" s="12" t="s">
        <v>23</v>
      </c>
      <c r="F33" s="12">
        <v>338</v>
      </c>
      <c r="G33" s="25">
        <v>895.99</v>
      </c>
      <c r="H33" s="12" t="s">
        <v>156</v>
      </c>
      <c r="I33" s="12" t="s">
        <v>97</v>
      </c>
      <c r="J33" s="26">
        <v>45112</v>
      </c>
      <c r="K33" s="12" t="s">
        <v>98</v>
      </c>
      <c r="L33" s="12" t="s">
        <v>13</v>
      </c>
      <c r="M33" s="12" t="s">
        <v>84</v>
      </c>
      <c r="N33" s="12" t="s">
        <v>14</v>
      </c>
      <c r="O33" s="27">
        <v>338</v>
      </c>
      <c r="P33" s="33" t="s">
        <v>68</v>
      </c>
      <c r="Q33" s="34"/>
      <c r="R33" s="34"/>
      <c r="S33" s="34"/>
      <c r="T33" s="34"/>
      <c r="U33" s="34"/>
      <c r="W33" s="38" t="s">
        <v>185</v>
      </c>
      <c r="X33" s="39" t="s">
        <v>186</v>
      </c>
      <c r="Y33" t="str">
        <f t="shared" si="0"/>
        <v>mpmg_nota_fiscal_338-2023_unid_1091_contrato_112-22</v>
      </c>
      <c r="Z33" t="s">
        <v>187</v>
      </c>
      <c r="AA33" t="s">
        <v>217</v>
      </c>
    </row>
    <row r="34" spans="2:27" ht="16.5" thickBot="1" x14ac:dyDescent="0.3">
      <c r="B34" s="22" t="s">
        <v>167</v>
      </c>
      <c r="C34" s="23">
        <v>45106</v>
      </c>
      <c r="D34" s="24" t="s">
        <v>11</v>
      </c>
      <c r="E34" s="12" t="s">
        <v>12</v>
      </c>
      <c r="F34" s="12">
        <v>88</v>
      </c>
      <c r="G34" s="25">
        <v>18163.04</v>
      </c>
      <c r="H34" s="12" t="s">
        <v>168</v>
      </c>
      <c r="I34" s="12" t="s">
        <v>88</v>
      </c>
      <c r="J34" s="26">
        <v>45118</v>
      </c>
      <c r="K34" s="12" t="s">
        <v>89</v>
      </c>
      <c r="L34" s="12" t="s">
        <v>13</v>
      </c>
      <c r="M34" s="12" t="s">
        <v>84</v>
      </c>
      <c r="N34" s="12" t="s">
        <v>14</v>
      </c>
      <c r="O34" s="27">
        <v>88</v>
      </c>
      <c r="P34" s="33" t="s">
        <v>67</v>
      </c>
      <c r="Q34" s="34"/>
      <c r="R34" s="34"/>
      <c r="S34" s="34"/>
      <c r="T34" s="34"/>
      <c r="U34" s="34"/>
      <c r="W34" s="38" t="s">
        <v>185</v>
      </c>
      <c r="X34" s="39" t="s">
        <v>186</v>
      </c>
      <c r="Y34" t="str">
        <f t="shared" si="0"/>
        <v>mpmg_nota_fiscal_88-2023_unid_1091_contrato_160-21</v>
      </c>
      <c r="Z34" t="s">
        <v>187</v>
      </c>
      <c r="AA34" t="s">
        <v>218</v>
      </c>
    </row>
    <row r="35" spans="2:27" ht="16.5" thickBot="1" x14ac:dyDescent="0.3">
      <c r="B35" s="22" t="s">
        <v>170</v>
      </c>
      <c r="C35" s="23">
        <v>45106</v>
      </c>
      <c r="D35" s="24" t="s">
        <v>11</v>
      </c>
      <c r="E35" s="12" t="s">
        <v>12</v>
      </c>
      <c r="F35" s="12">
        <v>91</v>
      </c>
      <c r="G35" s="25">
        <v>7479.82</v>
      </c>
      <c r="H35" s="12" t="s">
        <v>171</v>
      </c>
      <c r="I35" s="12" t="s">
        <v>88</v>
      </c>
      <c r="J35" s="26">
        <v>45119</v>
      </c>
      <c r="K35" s="12" t="s">
        <v>89</v>
      </c>
      <c r="L35" s="12" t="s">
        <v>13</v>
      </c>
      <c r="M35" s="12" t="s">
        <v>84</v>
      </c>
      <c r="N35" s="12" t="s">
        <v>14</v>
      </c>
      <c r="O35" s="27">
        <v>91</v>
      </c>
      <c r="P35" s="33" t="s">
        <v>69</v>
      </c>
      <c r="Q35" s="34"/>
      <c r="R35" s="34"/>
      <c r="S35" s="34"/>
      <c r="T35" s="34"/>
      <c r="U35" s="34"/>
      <c r="W35" s="38" t="s">
        <v>185</v>
      </c>
      <c r="X35" s="39" t="s">
        <v>186</v>
      </c>
      <c r="Y35" t="str">
        <f t="shared" si="0"/>
        <v>mpmg_nota_fiscal_91-2023_unid_1091_contrato_160-21</v>
      </c>
      <c r="Z35" t="s">
        <v>187</v>
      </c>
      <c r="AA35" t="s">
        <v>219</v>
      </c>
    </row>
    <row r="36" spans="2:27" ht="16.5" thickBot="1" x14ac:dyDescent="0.3">
      <c r="B36" s="22" t="s">
        <v>172</v>
      </c>
      <c r="C36" s="23">
        <v>45106</v>
      </c>
      <c r="D36" s="24" t="s">
        <v>11</v>
      </c>
      <c r="E36" s="12" t="s">
        <v>12</v>
      </c>
      <c r="F36" s="12">
        <v>90</v>
      </c>
      <c r="G36" s="25">
        <v>1371.85</v>
      </c>
      <c r="H36" s="12" t="s">
        <v>173</v>
      </c>
      <c r="I36" s="12" t="s">
        <v>88</v>
      </c>
      <c r="J36" s="26">
        <v>45119</v>
      </c>
      <c r="K36" s="12" t="s">
        <v>89</v>
      </c>
      <c r="L36" s="12" t="s">
        <v>13</v>
      </c>
      <c r="M36" s="12" t="s">
        <v>84</v>
      </c>
      <c r="N36" s="12" t="s">
        <v>14</v>
      </c>
      <c r="O36" s="27">
        <v>90</v>
      </c>
      <c r="P36" s="33" t="s">
        <v>70</v>
      </c>
      <c r="Q36" s="34"/>
      <c r="R36" s="34"/>
      <c r="S36" s="34"/>
      <c r="T36" s="34"/>
      <c r="U36" s="34"/>
      <c r="W36" s="38" t="s">
        <v>185</v>
      </c>
      <c r="X36" s="39" t="s">
        <v>186</v>
      </c>
      <c r="Y36" t="str">
        <f t="shared" si="0"/>
        <v>mpmg_nota_fiscal_90-2023_unid_1091_contrato_160-21</v>
      </c>
      <c r="Z36" t="s">
        <v>187</v>
      </c>
      <c r="AA36" t="s">
        <v>220</v>
      </c>
    </row>
    <row r="37" spans="2:27" ht="16.5" thickBot="1" x14ac:dyDescent="0.3">
      <c r="B37" s="22" t="s">
        <v>174</v>
      </c>
      <c r="C37" s="23">
        <v>45106</v>
      </c>
      <c r="D37" s="24" t="s">
        <v>11</v>
      </c>
      <c r="E37" s="12" t="s">
        <v>12</v>
      </c>
      <c r="F37" s="12">
        <v>85</v>
      </c>
      <c r="G37" s="25">
        <v>134793.97</v>
      </c>
      <c r="H37" s="12" t="s">
        <v>175</v>
      </c>
      <c r="I37" s="12" t="s">
        <v>93</v>
      </c>
      <c r="J37" s="26">
        <v>45119</v>
      </c>
      <c r="K37" s="12" t="s">
        <v>89</v>
      </c>
      <c r="L37" s="12" t="s">
        <v>36</v>
      </c>
      <c r="M37" s="12" t="s">
        <v>176</v>
      </c>
      <c r="N37" s="12" t="s">
        <v>14</v>
      </c>
      <c r="O37" s="27">
        <v>85</v>
      </c>
      <c r="P37" s="33" t="s">
        <v>71</v>
      </c>
      <c r="Q37" s="34"/>
      <c r="R37" s="34"/>
      <c r="S37" s="34"/>
      <c r="T37" s="34"/>
      <c r="U37" s="34"/>
      <c r="W37" s="38" t="s">
        <v>185</v>
      </c>
      <c r="X37" s="39" t="s">
        <v>186</v>
      </c>
      <c r="Y37" t="str">
        <f t="shared" si="0"/>
        <v>mpmg_nota_fiscal_85-2023_unid_1091_contrato_160-21</v>
      </c>
      <c r="Z37" t="s">
        <v>187</v>
      </c>
      <c r="AA37" t="s">
        <v>221</v>
      </c>
    </row>
    <row r="38" spans="2:27" ht="16.5" thickBot="1" x14ac:dyDescent="0.3">
      <c r="B38" s="22" t="s">
        <v>177</v>
      </c>
      <c r="C38" s="23">
        <v>45106</v>
      </c>
      <c r="D38" s="24" t="s">
        <v>11</v>
      </c>
      <c r="E38" s="12" t="s">
        <v>12</v>
      </c>
      <c r="F38" s="12">
        <v>89</v>
      </c>
      <c r="G38" s="25">
        <v>75559.06</v>
      </c>
      <c r="H38" s="12" t="s">
        <v>178</v>
      </c>
      <c r="I38" s="12" t="s">
        <v>93</v>
      </c>
      <c r="J38" s="26">
        <v>45119</v>
      </c>
      <c r="K38" s="12" t="s">
        <v>89</v>
      </c>
      <c r="L38" s="12" t="s">
        <v>36</v>
      </c>
      <c r="M38" s="12" t="s">
        <v>122</v>
      </c>
      <c r="N38" s="12" t="s">
        <v>14</v>
      </c>
      <c r="O38" s="27">
        <v>89</v>
      </c>
      <c r="P38" s="33" t="s">
        <v>72</v>
      </c>
      <c r="Q38" s="34"/>
      <c r="R38" s="34"/>
      <c r="S38" s="34"/>
      <c r="T38" s="34"/>
      <c r="U38" s="34"/>
      <c r="W38" s="38" t="s">
        <v>185</v>
      </c>
      <c r="X38" s="39" t="s">
        <v>186</v>
      </c>
      <c r="Y38" t="str">
        <f t="shared" si="0"/>
        <v>mpmg_nota_fiscal_89-2023_unid_1091_contrato_160-21</v>
      </c>
      <c r="Z38" t="s">
        <v>187</v>
      </c>
      <c r="AA38" t="s">
        <v>222</v>
      </c>
    </row>
    <row r="39" spans="2:27" ht="16.5" thickBot="1" x14ac:dyDescent="0.3">
      <c r="B39" s="30" t="s">
        <v>179</v>
      </c>
      <c r="C39" s="23">
        <v>45107</v>
      </c>
      <c r="D39" s="24" t="s">
        <v>33</v>
      </c>
      <c r="E39" s="12" t="s">
        <v>35</v>
      </c>
      <c r="F39" s="12">
        <v>44</v>
      </c>
      <c r="G39" s="25">
        <v>33722</v>
      </c>
      <c r="H39" s="12" t="s">
        <v>180</v>
      </c>
      <c r="I39" s="12" t="s">
        <v>181</v>
      </c>
      <c r="J39" s="26">
        <v>45120</v>
      </c>
      <c r="K39" s="12" t="s">
        <v>182</v>
      </c>
      <c r="L39" s="36"/>
      <c r="M39" s="36"/>
      <c r="N39" s="36"/>
      <c r="O39" s="27">
        <v>44</v>
      </c>
      <c r="P39" s="33" t="s">
        <v>73</v>
      </c>
      <c r="Q39" s="34"/>
      <c r="R39" s="34"/>
      <c r="S39" s="34"/>
      <c r="T39" s="34"/>
      <c r="U39" s="34"/>
      <c r="W39" s="38" t="s">
        <v>185</v>
      </c>
      <c r="X39" s="39" t="s">
        <v>186</v>
      </c>
      <c r="Y39" t="str">
        <f t="shared" si="0"/>
        <v>mpmg_nota_fiscal_44-2023_unid_1091_contrato_164-19</v>
      </c>
      <c r="Z39" t="s">
        <v>187</v>
      </c>
      <c r="AA39" t="s">
        <v>223</v>
      </c>
    </row>
    <row r="40" spans="2:27" ht="16.5" thickBot="1" x14ac:dyDescent="0.3">
      <c r="B40" s="30" t="s">
        <v>179</v>
      </c>
      <c r="C40" s="23">
        <v>45107</v>
      </c>
      <c r="D40" s="24" t="s">
        <v>33</v>
      </c>
      <c r="E40" s="12" t="s">
        <v>35</v>
      </c>
      <c r="F40" s="12">
        <v>45</v>
      </c>
      <c r="G40" s="25">
        <v>25657.7</v>
      </c>
      <c r="H40" s="12" t="s">
        <v>183</v>
      </c>
      <c r="I40" s="12" t="s">
        <v>181</v>
      </c>
      <c r="J40" s="26">
        <v>45120</v>
      </c>
      <c r="K40" s="12" t="s">
        <v>182</v>
      </c>
      <c r="L40" s="36"/>
      <c r="M40" s="36"/>
      <c r="N40" s="36"/>
      <c r="O40" s="27">
        <v>45</v>
      </c>
      <c r="P40" s="33" t="s">
        <v>74</v>
      </c>
      <c r="Q40" s="34"/>
      <c r="R40" s="34"/>
      <c r="S40" s="34"/>
      <c r="T40" s="34"/>
      <c r="U40" s="34"/>
      <c r="W40" s="38" t="s">
        <v>185</v>
      </c>
      <c r="X40" s="39" t="s">
        <v>186</v>
      </c>
      <c r="Y40" t="str">
        <f t="shared" si="0"/>
        <v>mpmg_nota_fiscal_45-2023_unid_1091_contrato_164-19</v>
      </c>
      <c r="Z40" t="s">
        <v>187</v>
      </c>
      <c r="AA40" t="s">
        <v>224</v>
      </c>
    </row>
  </sheetData>
  <sortState ref="B4:P40">
    <sortCondition ref="J4:J40"/>
  </sortState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D37ED1-F8DE-4CE8-9590-A36C69B5F249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1abf1da-508f-40e7-a16d-9cafa349f8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Obras-Junho</vt:lpstr>
      <vt:lpstr>LINK</vt:lpstr>
      <vt:lpstr>'Obras-Junho'!Area_de_impressao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2023-07-20T19:01:05Z</cp:lastPrinted>
  <dcterms:created xsi:type="dcterms:W3CDTF">2023-05-26T21:28:41Z</dcterms:created>
  <dcterms:modified xsi:type="dcterms:W3CDTF">2023-10-05T18:02:23Z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