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pmg-my.sharepoint.com/personal/pbferreira_mpmg_mp_br/Documents/Documentos/TRABALHO/PLs Em Andamento/Pregão/pl 46 - 10546 - Serviços Diversos de Eng. - DCIMO/Pregão/Prop F000111/"/>
    </mc:Choice>
  </mc:AlternateContent>
  <xr:revisionPtr revIDLastSave="0" documentId="8_{1D16926E-FC74-4F26-9DA9-3939D6666EC3}" xr6:coauthVersionLast="47" xr6:coauthVersionMax="47" xr10:uidLastSave="{00000000-0000-0000-0000-000000000000}"/>
  <bookViews>
    <workbookView xWindow="1820" yWindow="1820" windowWidth="14400" windowHeight="7810" xr2:uid="{00000000-000D-0000-FFFF-FFFF00000000}"/>
  </bookViews>
  <sheets>
    <sheet name="Table 1" sheetId="1" r:id="rId1"/>
    <sheet name="Table 2" sheetId="2" r:id="rId2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1" i="1" l="1"/>
  <c r="I11" i="1" s="1"/>
  <c r="G12" i="1"/>
  <c r="G13" i="1"/>
  <c r="G14" i="1"/>
  <c r="G15" i="1"/>
  <c r="G16" i="1"/>
  <c r="I16" i="1" s="1"/>
  <c r="G17" i="1"/>
  <c r="G18" i="1"/>
  <c r="I18" i="1" s="1"/>
  <c r="G19" i="1"/>
  <c r="I19" i="1" s="1"/>
  <c r="I22" i="1"/>
  <c r="I23" i="1" s="1"/>
  <c r="I12" i="1"/>
  <c r="I13" i="1"/>
  <c r="I14" i="1"/>
  <c r="I15" i="1"/>
  <c r="I8" i="1"/>
  <c r="I9" i="1" s="1"/>
  <c r="G22" i="1"/>
  <c r="G8" i="1"/>
  <c r="I20" i="1" l="1"/>
</calcChain>
</file>

<file path=xl/sharedStrings.xml><?xml version="1.0" encoding="utf-8"?>
<sst xmlns="http://schemas.openxmlformats.org/spreadsheetml/2006/main" count="70" uniqueCount="47">
  <si>
    <r>
      <rPr>
        <b/>
        <sz val="7"/>
        <rFont val="Arial"/>
        <family val="2"/>
      </rPr>
      <t>PLANILHA ORÇAMENTÁRIA DE VENDA - ADEQUAÇÕES DE PREVENÇÃO E COMBATE A INCÊNDIO E PÂNICO</t>
    </r>
  </si>
  <si>
    <r>
      <rPr>
        <b/>
        <sz val="6"/>
        <rFont val="Arial"/>
        <family val="2"/>
      </rPr>
      <t>OBJETO:</t>
    </r>
  </si>
  <si>
    <r>
      <rPr>
        <sz val="6"/>
        <rFont val="Microsoft Sans Serif"/>
        <family val="2"/>
      </rPr>
      <t>CONTRATAÇÃO DE EMPRESA ESPECIALIZADA PARA A EXECUÇÃO DE SERVIÇOS DIVERSOS – CIVIL, HIDRÁULICA, ELÉTRICA E AFINS - COM FORNECIMENTO DE MATERIAIS E MÃO DE OBRA, EM EDIFICAÇÕES OCUPADAS PELO MINISTÉRIO PÚBLICO DE MINAS GERAIS NAS CIDADES DA REGIÃO LESTE.</t>
    </r>
  </si>
  <si>
    <r>
      <rPr>
        <b/>
        <sz val="6"/>
        <rFont val="Arial"/>
        <family val="2"/>
      </rPr>
      <t>BDI:</t>
    </r>
  </si>
  <si>
    <r>
      <rPr>
        <b/>
        <sz val="6"/>
        <rFont val="Arial"/>
        <family val="2"/>
      </rPr>
      <t>MÊS/PERÍODO DE REFERÊNCI</t>
    </r>
  </si>
  <si>
    <r>
      <rPr>
        <b/>
        <sz val="6"/>
        <rFont val="Arial"/>
        <family val="2"/>
      </rPr>
      <t>A:</t>
    </r>
  </si>
  <si>
    <r>
      <rPr>
        <sz val="6"/>
        <rFont val="Microsoft Sans Serif"/>
        <family val="2"/>
      </rPr>
      <t>SETOP (JULHO/2021); SINAPI E SUDECAP (OUTUBRO/2021); COLETAS A PARTIR DE ABRIL/2021</t>
    </r>
  </si>
  <si>
    <r>
      <rPr>
        <b/>
        <sz val="6"/>
        <rFont val="Arial"/>
        <family val="2"/>
      </rPr>
      <t>ITEM</t>
    </r>
  </si>
  <si>
    <r>
      <rPr>
        <b/>
        <sz val="6"/>
        <rFont val="Arial"/>
        <family val="2"/>
      </rPr>
      <t>FONTE</t>
    </r>
  </si>
  <si>
    <r>
      <rPr>
        <b/>
        <sz val="6"/>
        <rFont val="Arial"/>
        <family val="2"/>
      </rPr>
      <t>CÓDIGO DA FONTE</t>
    </r>
  </si>
  <si>
    <r>
      <rPr>
        <b/>
        <sz val="6"/>
        <rFont val="Arial"/>
        <family val="2"/>
      </rPr>
      <t>DESCRIÇÃO DO SERVIÇO</t>
    </r>
  </si>
  <si>
    <r>
      <rPr>
        <b/>
        <sz val="6"/>
        <rFont val="Arial"/>
        <family val="2"/>
      </rPr>
      <t>UNID.</t>
    </r>
  </si>
  <si>
    <r>
      <rPr>
        <b/>
        <sz val="6"/>
        <rFont val="Arial"/>
        <family val="2"/>
      </rPr>
      <t>QUANT.</t>
    </r>
  </si>
  <si>
    <r>
      <rPr>
        <b/>
        <sz val="6"/>
        <rFont val="Arial"/>
        <family val="2"/>
      </rPr>
      <t>ADEQUAÇÕES DE PREVENÇÃO E COMBATE A INCÊNDIO E PÂNICO</t>
    </r>
  </si>
  <si>
    <r>
      <rPr>
        <b/>
        <sz val="6"/>
        <rFont val="Arial"/>
        <family val="2"/>
      </rPr>
      <t>12.1</t>
    </r>
  </si>
  <si>
    <r>
      <rPr>
        <b/>
        <sz val="6"/>
        <rFont val="Arial"/>
        <family val="2"/>
      </rPr>
      <t>EXTINTORES</t>
    </r>
  </si>
  <si>
    <r>
      <rPr>
        <sz val="6"/>
        <rFont val="Microsoft Sans Serif"/>
        <family val="2"/>
      </rPr>
      <t>CPU</t>
    </r>
  </si>
  <si>
    <r>
      <rPr>
        <sz val="6"/>
        <rFont val="Microsoft Sans Serif"/>
        <family val="2"/>
      </rPr>
      <t>PCI-0001</t>
    </r>
  </si>
  <si>
    <r>
      <rPr>
        <sz val="6"/>
        <rFont val="Microsoft Sans Serif"/>
        <family val="2"/>
      </rPr>
      <t>EXTINTOR DE INCÊNDIO TIPO PÓ QUÍMICO 3-A:40-B:C, CAPACIDADE 6 KG</t>
    </r>
  </si>
  <si>
    <r>
      <rPr>
        <sz val="6"/>
        <rFont val="Arial MT"/>
        <family val="2"/>
      </rPr>
      <t>UN</t>
    </r>
  </si>
  <si>
    <r>
      <rPr>
        <b/>
        <sz val="6"/>
        <rFont val="Arial"/>
        <family val="2"/>
      </rPr>
      <t>SUB-TOTAL DO ITEM 12.1</t>
    </r>
  </si>
  <si>
    <r>
      <rPr>
        <b/>
        <sz val="6"/>
        <rFont val="Arial"/>
        <family val="2"/>
      </rPr>
      <t>12.2</t>
    </r>
  </si>
  <si>
    <r>
      <rPr>
        <b/>
        <sz val="6"/>
        <rFont val="Arial"/>
        <family val="2"/>
      </rPr>
      <t>SINALIZAÇÃO DE EMERGÊNCIA</t>
    </r>
  </si>
  <si>
    <r>
      <rPr>
        <sz val="6"/>
        <rFont val="Microsoft Sans Serif"/>
        <family val="2"/>
      </rPr>
      <t>SETOP</t>
    </r>
  </si>
  <si>
    <r>
      <rPr>
        <sz val="6"/>
        <rFont val="Microsoft Sans Serif"/>
        <family val="2"/>
      </rPr>
      <t>ED-50201</t>
    </r>
  </si>
  <si>
    <r>
      <rPr>
        <sz val="6"/>
        <rFont val="Microsoft Sans Serif"/>
        <family val="2"/>
      </rPr>
      <t>PLACA DE SINALIZACAO DE SEGURANCA CONTRA INCENDIO, FOTOLUMINESCENTE, RETANGULAR, *19 x 95* CM, EM PVC *2* mm ANTI-CHAMAS (SIMBOLOS, CORES E PICTOGRAMAS CONFORME NBR 13434) S2-D - IT 15</t>
    </r>
  </si>
  <si>
    <r>
      <rPr>
        <sz val="6"/>
        <rFont val="Microsoft Sans Serif"/>
        <family val="2"/>
      </rPr>
      <t>PLACA DE SINALIZACAO DE SEGURANCA CONTRA INCENDIO, FOTOLUMINESCENTE, RETANGULAR, *19 x 95* CM, EM PVC *2* mm ANTI-CHAMAS (SIMBOLOS, CORES E PICTOGRAMAS CONFORME NBR 13434) S2-E - IT 15</t>
    </r>
  </si>
  <si>
    <r>
      <rPr>
        <sz val="6"/>
        <rFont val="Microsoft Sans Serif"/>
        <family val="2"/>
      </rPr>
      <t>PLACA DE SINALIZACAO DE SEGURANCA CONTRA INCENDIO, FOTOLUMINESCENTE, RETANGULAR, *19 x 95* CM, EM PVC *2* mm ANTI-CHAMAS (SIMBOLOS, CORES E PICTOGRAMAS CONFORME NBR 13434) S3 - IT 15</t>
    </r>
  </si>
  <si>
    <r>
      <rPr>
        <sz val="6"/>
        <rFont val="Microsoft Sans Serif"/>
        <family val="2"/>
      </rPr>
      <t>PLACA DE SINALIZACAO DE SEGURANCA CONTRA INCENDIO, FOTOLUMINESCENTE, RETANGULAR, *19 x 95* CM, EM PVC *2* mm ANTI-CHAMAS (SIMBOLOS, CORES E PICTOGRAMAS CONFORME NBR 13434) S4 - IT 15</t>
    </r>
  </si>
  <si>
    <r>
      <rPr>
        <sz val="6"/>
        <rFont val="Microsoft Sans Serif"/>
        <family val="2"/>
      </rPr>
      <t>PLACA DE SINALIZACAO DE SEGURANCA CONTRA INCENDIO, FOTOLUMINESCENTE, RETANGULAR, *19 x 95* CM, EM PVC *2* mm ANTI-CHAMAS (SIMBOLOS, CORES E PICTOGRAMAS CONFORME NBR 13434) S6 - IT 16</t>
    </r>
  </si>
  <si>
    <r>
      <rPr>
        <sz val="6"/>
        <rFont val="Microsoft Sans Serif"/>
        <family val="2"/>
      </rPr>
      <t>PLACA DE SINALIZACAO DE SEGURANCA CONTRA INCENDIO, FOTOLUMINESCENTE, RETANGULAR, *19 x 95* CM, EM PVC *2* mm ANTI-CHAMAS (SIMBOLOS, CORES E PICTOGRAMAS CONFORME NBR 13434) S11 - IT 17</t>
    </r>
  </si>
  <si>
    <r>
      <rPr>
        <sz val="6"/>
        <rFont val="Microsoft Sans Serif"/>
        <family val="2"/>
      </rPr>
      <t>ED-50205</t>
    </r>
  </si>
  <si>
    <r>
      <rPr>
        <sz val="6"/>
        <rFont val="Microsoft Sans Serif"/>
        <family val="2"/>
      </rPr>
      <t>PLACA DE SINALIZACAO DE SEGURANCA CONTRA INCENDIO, FOTOLUMINESCENTE, RETANGULAR, *19 x 95* CM, EM PVC *2* mm ANTI-CHAMAS (SIMBOLOS, CORES E PICTOGRAMAS CONFORME NBR 13434) S12 - IT 15</t>
    </r>
  </si>
  <si>
    <r>
      <rPr>
        <sz val="6"/>
        <rFont val="Microsoft Sans Serif"/>
        <family val="2"/>
      </rPr>
      <t>PCI-0002</t>
    </r>
  </si>
  <si>
    <r>
      <rPr>
        <sz val="6"/>
        <rFont val="Microsoft Sans Serif"/>
        <family val="2"/>
      </rPr>
      <t>PLACA DE SINALIZACAO DE SEGURANCA CONTRA INCENDIO, FOTOLUMINESCENTE, RETANGULAR, *45x45* CM, EM PVC *2* mm ANTI-CHAMAS (SIMBOLOS, CORES E PICTOGRAMAS CONFORME NBR 13434) M1 - IT 16</t>
    </r>
  </si>
  <si>
    <r>
      <rPr>
        <sz val="6"/>
        <rFont val="Microsoft Sans Serif"/>
        <family val="2"/>
      </rPr>
      <t>PCI-0003</t>
    </r>
  </si>
  <si>
    <r>
      <rPr>
        <sz val="6"/>
        <rFont val="Microsoft Sans Serif"/>
        <family val="2"/>
      </rPr>
      <t>PLACA DE SINALIZACAO DE SEGURANCA CONTRA INCENDIO, FOTOLUMINESCENTE, QUADRADA, *20 X 20* CM, EM PVC *2* mm ANTI-CHAMAS (SIMBOLOS, CORES E PICTOGRAMAS CONFORME NBR 13434) E5 - IT 15</t>
    </r>
  </si>
  <si>
    <r>
      <rPr>
        <b/>
        <sz val="6"/>
        <rFont val="Arial"/>
        <family val="2"/>
      </rPr>
      <t>SUB-TOTAL DO ITEM 12.2</t>
    </r>
  </si>
  <si>
    <r>
      <rPr>
        <b/>
        <sz val="6"/>
        <rFont val="Arial"/>
        <family val="2"/>
      </rPr>
      <t>12.3</t>
    </r>
  </si>
  <si>
    <r>
      <rPr>
        <b/>
        <sz val="6"/>
        <rFont val="Arial"/>
        <family val="2"/>
      </rPr>
      <t>LUMINÁRIAS DE EMERGÊNCIA</t>
    </r>
  </si>
  <si>
    <r>
      <rPr>
        <sz val="6"/>
        <rFont val="Microsoft Sans Serif"/>
        <family val="2"/>
      </rPr>
      <t>SUDECAP</t>
    </r>
  </si>
  <si>
    <r>
      <rPr>
        <sz val="6"/>
        <rFont val="Microsoft Sans Serif"/>
        <family val="2"/>
      </rPr>
      <t>10.90.48</t>
    </r>
  </si>
  <si>
    <r>
      <rPr>
        <sz val="6"/>
        <rFont val="Microsoft Sans Serif"/>
        <family val="2"/>
      </rPr>
      <t>LUMINÁRIAS DE EMERGÊNCIA  COM ACRÍLICO, REFLETOR DE AÇO INOX, AUTONOMIA MÍNIMA DE 1 (UMA) HORA, COMUTADOR DE ENERGIA, AUTOMÁTICO COM RELÊ, BATERIA TOTALMENTE BLINDADA, RECARREGÁVEL (SISTEMA AUTÔNOMO), CARREGADOR FLUTUADOR AUTOMÁTICO, NÍVEL MÍNIMO DE ILUMINAÇÃO DE 3 LUX EM UM RAIO DE 15m EM LOCAIS PLANOS.</t>
    </r>
  </si>
  <si>
    <r>
      <rPr>
        <b/>
        <sz val="6"/>
        <rFont val="Arial"/>
        <family val="2"/>
      </rPr>
      <t>SUB-TOTAL DO ITEM 12.3</t>
    </r>
  </si>
  <si>
    <r>
      <rPr>
        <b/>
        <sz val="6"/>
        <rFont val="Arial"/>
        <family val="2"/>
      </rPr>
      <t>TOTAL</t>
    </r>
  </si>
  <si>
    <r>
      <rPr>
        <sz val="5.5"/>
        <rFont val="Calibri"/>
        <family val="1"/>
      </rPr>
      <t>Página 1 de 1</t>
    </r>
  </si>
  <si>
    <t>F17*G17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</si>
</sst>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yy\.m\.d;@"/>
  </numFmts>
  <fonts count="14">
    <font>
      <sz val="10"/>
      <color rgb="FF000000"/>
      <name val="Times New Roman"/>
      <charset val="204"/>
    </font>
    <font>
      <b/>
      <sz val="7"/>
      <name val="Arial"/>
    </font>
    <font>
      <b/>
      <sz val="6"/>
      <name val="Arial"/>
    </font>
    <font>
      <sz val="6"/>
      <name val="Microsoft Sans Serif"/>
    </font>
    <font>
      <sz val="6"/>
      <color rgb="FF000000"/>
      <name val="Microsoft Sans Serif"/>
      <family val="2"/>
    </font>
    <font>
      <b/>
      <sz val="6"/>
      <color rgb="FF000000"/>
      <name val="Arial"/>
      <family val="2"/>
    </font>
    <font>
      <sz val="6"/>
      <name val="Arial MT"/>
    </font>
    <font>
      <sz val="6"/>
      <color rgb="FF000000"/>
      <name val="Calibri"/>
      <family val="2"/>
    </font>
    <font>
      <sz val="5.5"/>
      <name val="Calibri"/>
    </font>
    <font>
      <b/>
      <sz val="7"/>
      <name val="Arial"/>
      <family val="2"/>
    </font>
    <font>
      <b/>
      <sz val="6"/>
      <name val="Arial"/>
      <family val="2"/>
    </font>
    <font>
      <sz val="6"/>
      <name val="Microsoft Sans Serif"/>
      <family val="2"/>
    </font>
    <font>
      <sz val="6"/>
      <name val="Arial MT"/>
      <family val="2"/>
    </font>
    <font>
      <sz val="5.5"/>
      <name val="Calibri"/>
      <family val="1"/>
    </font>
  </fonts>
  <fills count="6">
    <fill>
      <patternFill patternType="none"/>
    </fill>
    <fill>
      <patternFill patternType="gray125"/>
    </fill>
    <fill>
      <patternFill patternType="solid">
        <fgColor rgb="FFE6E6E6"/>
      </patternFill>
    </fill>
    <fill>
      <patternFill patternType="solid">
        <fgColor rgb="FFC4DFB3"/>
      </patternFill>
    </fill>
    <fill>
      <patternFill patternType="solid">
        <fgColor rgb="FF9CC3E6"/>
      </patternFill>
    </fill>
    <fill>
      <patternFill patternType="solid">
        <fgColor rgb="FF9AC1E6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5">
    <xf numFmtId="0" fontId="0" fillId="0" borderId="0" xfId="0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wrapText="1"/>
    </xf>
    <xf numFmtId="164" fontId="4" fillId="0" borderId="1" xfId="0" applyNumberFormat="1" applyFont="1" applyFill="1" applyBorder="1" applyAlignment="1">
      <alignment horizontal="left" vertical="top" indent="3" shrinkToFit="1"/>
    </xf>
    <xf numFmtId="0" fontId="0" fillId="0" borderId="4" xfId="0" applyFill="1" applyBorder="1" applyAlignment="1">
      <alignment horizontal="left" wrapText="1"/>
    </xf>
    <xf numFmtId="0" fontId="0" fillId="0" borderId="1" xfId="0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1" fontId="5" fillId="0" borderId="1" xfId="0" applyNumberFormat="1" applyFont="1" applyFill="1" applyBorder="1" applyAlignment="1">
      <alignment horizontal="left" vertical="top" shrinkToFit="1"/>
    </xf>
    <xf numFmtId="165" fontId="4" fillId="0" borderId="1" xfId="0" applyNumberFormat="1" applyFont="1" applyFill="1" applyBorder="1" applyAlignment="1">
      <alignment horizontal="left" vertical="top" shrinkToFit="1"/>
    </xf>
    <xf numFmtId="0" fontId="3" fillId="0" borderId="1" xfId="0" applyFont="1" applyFill="1" applyBorder="1" applyAlignment="1">
      <alignment horizontal="left" vertical="top" wrapText="1" indent="1"/>
    </xf>
    <xf numFmtId="0" fontId="6" fillId="0" borderId="1" xfId="0" applyFont="1" applyFill="1" applyBorder="1" applyAlignment="1">
      <alignment horizontal="center" vertical="top" wrapText="1"/>
    </xf>
    <xf numFmtId="2" fontId="7" fillId="0" borderId="1" xfId="0" applyNumberFormat="1" applyFont="1" applyFill="1" applyBorder="1" applyAlignment="1">
      <alignment horizontal="center" vertical="top" shrinkToFit="1"/>
    </xf>
    <xf numFmtId="2" fontId="4" fillId="0" borderId="4" xfId="0" applyNumberFormat="1" applyFont="1" applyFill="1" applyBorder="1" applyAlignment="1">
      <alignment horizontal="right" vertical="top" shrinkToFit="1"/>
    </xf>
    <xf numFmtId="4" fontId="4" fillId="0" borderId="4" xfId="0" applyNumberFormat="1" applyFont="1" applyFill="1" applyBorder="1" applyAlignment="1">
      <alignment horizontal="right" vertical="top" shrinkToFit="1"/>
    </xf>
    <xf numFmtId="0" fontId="0" fillId="3" borderId="1" xfId="0" applyFill="1" applyBorder="1" applyAlignment="1">
      <alignment horizontal="left" wrapText="1"/>
    </xf>
    <xf numFmtId="0" fontId="2" fillId="3" borderId="1" xfId="0" applyFont="1" applyFill="1" applyBorder="1" applyAlignment="1">
      <alignment horizontal="right" vertical="top" wrapText="1"/>
    </xf>
    <xf numFmtId="0" fontId="0" fillId="3" borderId="4" xfId="0" applyFill="1" applyBorder="1" applyAlignment="1">
      <alignment horizontal="left" wrapText="1"/>
    </xf>
    <xf numFmtId="4" fontId="5" fillId="3" borderId="4" xfId="0" applyNumberFormat="1" applyFont="1" applyFill="1" applyBorder="1" applyAlignment="1">
      <alignment horizontal="right" vertical="top" shrinkToFit="1"/>
    </xf>
    <xf numFmtId="165" fontId="4" fillId="0" borderId="1" xfId="0" applyNumberFormat="1" applyFont="1" applyFill="1" applyBorder="1" applyAlignment="1">
      <alignment horizontal="left" vertical="center" shrinkToFit="1"/>
    </xf>
    <xf numFmtId="0" fontId="3" fillId="0" borderId="1" xfId="0" applyFont="1" applyFill="1" applyBorder="1" applyAlignment="1">
      <alignment horizontal="right" vertical="center" wrapText="1" indent="1"/>
    </xf>
    <xf numFmtId="0" fontId="3" fillId="0" borderId="1" xfId="0" applyFont="1" applyFill="1" applyBorder="1" applyAlignment="1">
      <alignment horizontal="left" vertical="center" wrapText="1" indent="1"/>
    </xf>
    <xf numFmtId="0" fontId="6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shrinkToFit="1"/>
    </xf>
    <xf numFmtId="2" fontId="4" fillId="0" borderId="4" xfId="0" applyNumberFormat="1" applyFont="1" applyFill="1" applyBorder="1" applyAlignment="1">
      <alignment horizontal="right" vertical="center" shrinkToFit="1"/>
    </xf>
    <xf numFmtId="0" fontId="3" fillId="0" borderId="1" xfId="0" applyFont="1" applyFill="1" applyBorder="1" applyAlignment="1">
      <alignment horizontal="right" vertical="center" wrapText="1"/>
    </xf>
    <xf numFmtId="4" fontId="4" fillId="0" borderId="4" xfId="0" applyNumberFormat="1" applyFont="1" applyFill="1" applyBorder="1" applyAlignment="1">
      <alignment horizontal="right" vertical="center" shrinkToFit="1"/>
    </xf>
    <xf numFmtId="0" fontId="0" fillId="4" borderId="1" xfId="0" applyFill="1" applyBorder="1" applyAlignment="1">
      <alignment horizontal="left" wrapText="1"/>
    </xf>
    <xf numFmtId="0" fontId="2" fillId="4" borderId="1" xfId="0" applyFont="1" applyFill="1" applyBorder="1" applyAlignment="1">
      <alignment horizontal="right" vertical="top" wrapText="1"/>
    </xf>
    <xf numFmtId="0" fontId="0" fillId="4" borderId="4" xfId="0" applyFill="1" applyBorder="1" applyAlignment="1">
      <alignment horizontal="left" wrapText="1"/>
    </xf>
    <xf numFmtId="4" fontId="5" fillId="5" borderId="4" xfId="0" applyNumberFormat="1" applyFont="1" applyFill="1" applyBorder="1" applyAlignment="1">
      <alignment horizontal="right" vertical="top" shrinkToFit="1"/>
    </xf>
    <xf numFmtId="0" fontId="8" fillId="0" borderId="0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2" fontId="7" fillId="0" borderId="4" xfId="0" applyNumberFormat="1" applyFont="1" applyFill="1" applyBorder="1" applyAlignment="1">
      <alignment horizontal="center" vertical="top" shrinkToFit="1"/>
    </xf>
    <xf numFmtId="4" fontId="0" fillId="3" borderId="1" xfId="0" applyNumberFormat="1" applyFill="1" applyBorder="1" applyAlignment="1">
      <alignment horizontal="left" wrapText="1"/>
    </xf>
    <xf numFmtId="2" fontId="0" fillId="0" borderId="4" xfId="0" applyNumberFormat="1" applyFill="1" applyBorder="1" applyAlignment="1">
      <alignment horizontal="left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top" wrapText="1" indent="2"/>
    </xf>
    <xf numFmtId="0" fontId="3" fillId="0" borderId="3" xfId="0" applyFont="1" applyFill="1" applyBorder="1" applyAlignment="1">
      <alignment horizontal="left" vertical="top" wrapText="1" indent="2"/>
    </xf>
    <xf numFmtId="0" fontId="3" fillId="0" borderId="4" xfId="0" applyFont="1" applyFill="1" applyBorder="1" applyAlignment="1">
      <alignment horizontal="left" vertical="top" wrapText="1" indent="2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278892</xdr:colOff>
      <xdr:row>0</xdr:row>
      <xdr:rowOff>68579</xdr:rowOff>
    </xdr:from>
    <xdr:ext cx="803147" cy="243839"/>
    <xdr:pic>
      <xdr:nvPicPr>
        <xdr:cNvPr id="2" name="image1.jpe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3147" cy="2438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"/>
  <sheetViews>
    <sheetView tabSelected="1" topLeftCell="A7" workbookViewId="0">
      <selection activeCell="M16" sqref="M16"/>
    </sheetView>
  </sheetViews>
  <sheetFormatPr defaultRowHeight="13"/>
  <cols>
    <col min="1" max="1" width="8.69921875" customWidth="1"/>
    <col min="2" max="2" width="6.69921875" customWidth="1"/>
    <col min="3" max="3" width="8.69921875" customWidth="1"/>
    <col min="4" max="4" width="61.796875" customWidth="1"/>
    <col min="5" max="5" width="5.796875" customWidth="1"/>
    <col min="6" max="7" width="7.796875" customWidth="1"/>
    <col min="8" max="8" width="5.796875" hidden="1" customWidth="1"/>
    <col min="9" max="9" width="9.796875" customWidth="1"/>
  </cols>
  <sheetData>
    <row r="1" spans="1:9" ht="27.75" customHeight="1">
      <c r="A1" s="40" t="s">
        <v>0</v>
      </c>
      <c r="B1" s="41"/>
      <c r="C1" s="41"/>
      <c r="D1" s="41"/>
      <c r="E1" s="41"/>
      <c r="F1" s="41"/>
      <c r="G1" s="41"/>
      <c r="H1" s="41"/>
      <c r="I1" s="42"/>
    </row>
    <row r="2" spans="1:9" ht="27.25" customHeight="1">
      <c r="A2" s="43" t="s">
        <v>1</v>
      </c>
      <c r="B2" s="44"/>
      <c r="C2" s="45"/>
      <c r="D2" s="46" t="s">
        <v>2</v>
      </c>
      <c r="E2" s="47"/>
      <c r="F2" s="47"/>
      <c r="G2" s="47"/>
      <c r="H2" s="47"/>
      <c r="I2" s="48"/>
    </row>
    <row r="3" spans="1:9" ht="9" customHeight="1">
      <c r="A3" s="2" t="s">
        <v>3</v>
      </c>
      <c r="B3" s="3"/>
      <c r="C3" s="4">
        <v>1.2354000000000001</v>
      </c>
      <c r="D3" s="49"/>
      <c r="E3" s="50"/>
      <c r="F3" s="50"/>
      <c r="G3" s="50"/>
      <c r="H3" s="50"/>
      <c r="I3" s="51"/>
    </row>
    <row r="4" spans="1:9" ht="16.5" customHeight="1">
      <c r="A4" s="2" t="s">
        <v>4</v>
      </c>
      <c r="B4" s="1" t="s">
        <v>5</v>
      </c>
      <c r="C4" s="6"/>
      <c r="D4" s="52" t="s">
        <v>6</v>
      </c>
      <c r="E4" s="53"/>
      <c r="F4" s="53"/>
      <c r="G4" s="53"/>
      <c r="H4" s="53"/>
      <c r="I4" s="54"/>
    </row>
    <row r="5" spans="1:9" ht="15.75" customHeight="1">
      <c r="A5" s="8" t="s">
        <v>7</v>
      </c>
      <c r="B5" s="9" t="s">
        <v>8</v>
      </c>
      <c r="C5" s="10" t="s">
        <v>9</v>
      </c>
      <c r="D5" s="8" t="s">
        <v>10</v>
      </c>
      <c r="E5" s="8" t="s">
        <v>11</v>
      </c>
      <c r="F5" s="8" t="s">
        <v>12</v>
      </c>
      <c r="G5" s="36"/>
      <c r="H5" s="11"/>
      <c r="I5" s="11"/>
    </row>
    <row r="6" spans="1:9" ht="9" customHeight="1">
      <c r="A6" s="12">
        <v>12</v>
      </c>
      <c r="B6" s="3"/>
      <c r="C6" s="3"/>
      <c r="D6" s="2" t="s">
        <v>13</v>
      </c>
      <c r="E6" s="3"/>
      <c r="F6" s="3"/>
      <c r="G6" s="5"/>
      <c r="H6" s="5"/>
      <c r="I6" s="5"/>
    </row>
    <row r="7" spans="1:9" ht="9" customHeight="1">
      <c r="A7" s="2" t="s">
        <v>14</v>
      </c>
      <c r="B7" s="3"/>
      <c r="C7" s="3"/>
      <c r="D7" s="2" t="s">
        <v>15</v>
      </c>
      <c r="E7" s="3"/>
      <c r="F7" s="3"/>
      <c r="G7" s="5"/>
      <c r="H7" s="5"/>
      <c r="I7" s="5"/>
    </row>
    <row r="8" spans="1:9" ht="9" customHeight="1">
      <c r="A8" s="13">
        <v>40909</v>
      </c>
      <c r="B8" s="14" t="s">
        <v>16</v>
      </c>
      <c r="C8" s="14" t="s">
        <v>17</v>
      </c>
      <c r="D8" s="7" t="s">
        <v>18</v>
      </c>
      <c r="E8" s="15" t="s">
        <v>19</v>
      </c>
      <c r="F8" s="16">
        <v>12</v>
      </c>
      <c r="G8" s="37">
        <f>H8*0.992</f>
        <v>332.83583999999996</v>
      </c>
      <c r="H8" s="17">
        <v>335.52</v>
      </c>
      <c r="I8" s="18">
        <f>F8*G8</f>
        <v>3994.0300799999995</v>
      </c>
    </row>
    <row r="9" spans="1:9" ht="9" customHeight="1">
      <c r="A9" s="19"/>
      <c r="B9" s="19"/>
      <c r="C9" s="19"/>
      <c r="D9" s="20" t="s">
        <v>20</v>
      </c>
      <c r="E9" s="19"/>
      <c r="F9" s="19"/>
      <c r="G9" s="19"/>
      <c r="H9" s="19"/>
      <c r="I9" s="38">
        <f>I8</f>
        <v>3994.0300799999995</v>
      </c>
    </row>
    <row r="10" spans="1:9" ht="9" customHeight="1">
      <c r="A10" s="2" t="s">
        <v>21</v>
      </c>
      <c r="B10" s="3"/>
      <c r="C10" s="3"/>
      <c r="D10" s="2" t="s">
        <v>22</v>
      </c>
      <c r="E10" s="3"/>
      <c r="F10" s="3"/>
      <c r="G10" s="37"/>
      <c r="H10" s="5"/>
      <c r="I10" s="5"/>
    </row>
    <row r="11" spans="1:9" ht="23.9" customHeight="1">
      <c r="A11" s="23">
        <v>40940</v>
      </c>
      <c r="B11" s="24" t="s">
        <v>23</v>
      </c>
      <c r="C11" s="25" t="s">
        <v>24</v>
      </c>
      <c r="D11" s="7" t="s">
        <v>25</v>
      </c>
      <c r="E11" s="26" t="s">
        <v>19</v>
      </c>
      <c r="F11" s="27">
        <v>12</v>
      </c>
      <c r="G11" s="37">
        <f t="shared" ref="G11:G22" si="0">H11*0.992</f>
        <v>25.127359999999999</v>
      </c>
      <c r="H11" s="28">
        <v>25.33</v>
      </c>
      <c r="I11" s="28">
        <f>F11*G11</f>
        <v>301.52832000000001</v>
      </c>
    </row>
    <row r="12" spans="1:9" ht="23.9" customHeight="1">
      <c r="A12" s="23">
        <v>40941</v>
      </c>
      <c r="B12" s="24" t="s">
        <v>23</v>
      </c>
      <c r="C12" s="25" t="s">
        <v>24</v>
      </c>
      <c r="D12" s="7" t="s">
        <v>26</v>
      </c>
      <c r="E12" s="26" t="s">
        <v>19</v>
      </c>
      <c r="F12" s="27">
        <v>4</v>
      </c>
      <c r="G12" s="37">
        <f t="shared" si="0"/>
        <v>25.127359999999999</v>
      </c>
      <c r="H12" s="28">
        <v>25.33</v>
      </c>
      <c r="I12" s="28">
        <f t="shared" ref="I12:I19" si="1">F12*G12</f>
        <v>100.50944</v>
      </c>
    </row>
    <row r="13" spans="1:9" ht="23.9" customHeight="1">
      <c r="A13" s="23">
        <v>40942</v>
      </c>
      <c r="B13" s="24" t="s">
        <v>23</v>
      </c>
      <c r="C13" s="25" t="s">
        <v>24</v>
      </c>
      <c r="D13" s="7" t="s">
        <v>27</v>
      </c>
      <c r="E13" s="26" t="s">
        <v>19</v>
      </c>
      <c r="F13" s="27">
        <v>16</v>
      </c>
      <c r="G13" s="37">
        <f t="shared" si="0"/>
        <v>25.127359999999999</v>
      </c>
      <c r="H13" s="28">
        <v>25.33</v>
      </c>
      <c r="I13" s="28">
        <f t="shared" si="1"/>
        <v>402.03775999999999</v>
      </c>
    </row>
    <row r="14" spans="1:9" ht="23.9" customHeight="1">
      <c r="A14" s="23">
        <v>40943</v>
      </c>
      <c r="B14" s="24" t="s">
        <v>23</v>
      </c>
      <c r="C14" s="25" t="s">
        <v>24</v>
      </c>
      <c r="D14" s="7" t="s">
        <v>28</v>
      </c>
      <c r="E14" s="26" t="s">
        <v>19</v>
      </c>
      <c r="F14" s="27">
        <v>4</v>
      </c>
      <c r="G14" s="37">
        <f t="shared" si="0"/>
        <v>25.127359999999999</v>
      </c>
      <c r="H14" s="28">
        <v>25.33</v>
      </c>
      <c r="I14" s="28">
        <f t="shared" si="1"/>
        <v>100.50944</v>
      </c>
    </row>
    <row r="15" spans="1:9" ht="23.5" customHeight="1">
      <c r="A15" s="23">
        <v>40944</v>
      </c>
      <c r="B15" s="24" t="s">
        <v>23</v>
      </c>
      <c r="C15" s="25" t="s">
        <v>24</v>
      </c>
      <c r="D15" s="7" t="s">
        <v>29</v>
      </c>
      <c r="E15" s="26" t="s">
        <v>19</v>
      </c>
      <c r="F15" s="27">
        <v>4</v>
      </c>
      <c r="G15" s="37">
        <f t="shared" si="0"/>
        <v>25.127359999999999</v>
      </c>
      <c r="H15" s="28">
        <v>25.33</v>
      </c>
      <c r="I15" s="28">
        <f t="shared" si="1"/>
        <v>100.50944</v>
      </c>
    </row>
    <row r="16" spans="1:9" ht="23.9" customHeight="1">
      <c r="A16" s="23">
        <v>40945</v>
      </c>
      <c r="B16" s="24" t="s">
        <v>23</v>
      </c>
      <c r="C16" s="25" t="s">
        <v>24</v>
      </c>
      <c r="D16" s="7" t="s">
        <v>30</v>
      </c>
      <c r="E16" s="26" t="s">
        <v>19</v>
      </c>
      <c r="F16" s="27">
        <v>4</v>
      </c>
      <c r="G16" s="37">
        <f t="shared" si="0"/>
        <v>25.127359999999999</v>
      </c>
      <c r="H16" s="28">
        <v>25.33</v>
      </c>
      <c r="I16" s="28">
        <f t="shared" si="1"/>
        <v>100.50944</v>
      </c>
    </row>
    <row r="17" spans="1:9" ht="23.9" customHeight="1">
      <c r="A17" s="23">
        <v>40946</v>
      </c>
      <c r="B17" s="24" t="s">
        <v>23</v>
      </c>
      <c r="C17" s="25" t="s">
        <v>31</v>
      </c>
      <c r="D17" s="7" t="s">
        <v>32</v>
      </c>
      <c r="E17" s="26" t="s">
        <v>19</v>
      </c>
      <c r="F17" s="27">
        <v>8</v>
      </c>
      <c r="G17" s="37">
        <f t="shared" si="0"/>
        <v>24.938880000000001</v>
      </c>
      <c r="H17" s="28">
        <v>25.14</v>
      </c>
      <c r="I17" s="28" t="s">
        <v>46</v>
      </c>
    </row>
    <row r="18" spans="1:9" ht="23.9" customHeight="1">
      <c r="A18" s="23">
        <v>40947</v>
      </c>
      <c r="B18" s="25" t="s">
        <v>16</v>
      </c>
      <c r="C18" s="25" t="s">
        <v>33</v>
      </c>
      <c r="D18" s="7" t="s">
        <v>34</v>
      </c>
      <c r="E18" s="26" t="s">
        <v>19</v>
      </c>
      <c r="F18" s="27">
        <v>4</v>
      </c>
      <c r="G18" s="37">
        <f t="shared" si="0"/>
        <v>141.34016</v>
      </c>
      <c r="H18" s="28">
        <v>142.47999999999999</v>
      </c>
      <c r="I18" s="28">
        <f t="shared" si="1"/>
        <v>565.36063999999999</v>
      </c>
    </row>
    <row r="19" spans="1:9" ht="23.5" customHeight="1">
      <c r="A19" s="23">
        <v>40948</v>
      </c>
      <c r="B19" s="25" t="s">
        <v>16</v>
      </c>
      <c r="C19" s="25" t="s">
        <v>35</v>
      </c>
      <c r="D19" s="7" t="s">
        <v>36</v>
      </c>
      <c r="E19" s="26" t="s">
        <v>19</v>
      </c>
      <c r="F19" s="27">
        <v>12</v>
      </c>
      <c r="G19" s="37">
        <f t="shared" si="0"/>
        <v>65.948160000000001</v>
      </c>
      <c r="H19" s="28">
        <v>66.48</v>
      </c>
      <c r="I19" s="28">
        <f t="shared" si="1"/>
        <v>791.37792000000002</v>
      </c>
    </row>
    <row r="20" spans="1:9" ht="9" customHeight="1">
      <c r="A20" s="19"/>
      <c r="B20" s="19"/>
      <c r="C20" s="19"/>
      <c r="D20" s="20" t="s">
        <v>37</v>
      </c>
      <c r="E20" s="19"/>
      <c r="F20" s="19"/>
      <c r="G20" s="19"/>
      <c r="H20" s="19"/>
      <c r="I20" s="22">
        <f>SUM(I11:I19)</f>
        <v>2462.3424</v>
      </c>
    </row>
    <row r="21" spans="1:9" ht="15" customHeight="1">
      <c r="A21" s="2" t="s">
        <v>38</v>
      </c>
      <c r="B21" s="3"/>
      <c r="C21" s="3"/>
      <c r="D21" s="2" t="s">
        <v>39</v>
      </c>
      <c r="E21" s="3"/>
      <c r="F21" s="3"/>
      <c r="G21" s="37"/>
      <c r="H21" s="5"/>
      <c r="I21" s="39"/>
    </row>
    <row r="22" spans="1:9" ht="31.5" customHeight="1">
      <c r="A22" s="23">
        <v>40969</v>
      </c>
      <c r="B22" s="29" t="s">
        <v>40</v>
      </c>
      <c r="C22" s="25" t="s">
        <v>41</v>
      </c>
      <c r="D22" s="7" t="s">
        <v>42</v>
      </c>
      <c r="E22" s="15" t="s">
        <v>19</v>
      </c>
      <c r="F22" s="16">
        <v>32</v>
      </c>
      <c r="G22" s="37">
        <f t="shared" si="0"/>
        <v>37.537280000000003</v>
      </c>
      <c r="H22" s="28">
        <v>37.840000000000003</v>
      </c>
      <c r="I22" s="30">
        <f>F22*G22</f>
        <v>1201.1929600000001</v>
      </c>
    </row>
    <row r="23" spans="1:9" ht="9" customHeight="1">
      <c r="A23" s="19"/>
      <c r="B23" s="19"/>
      <c r="C23" s="19"/>
      <c r="D23" s="20" t="s">
        <v>43</v>
      </c>
      <c r="E23" s="19"/>
      <c r="F23" s="19"/>
      <c r="G23" s="21"/>
      <c r="H23" s="21"/>
      <c r="I23" s="22">
        <f>I22</f>
        <v>1201.1929600000001</v>
      </c>
    </row>
    <row r="24" spans="1:9" ht="9" customHeight="1">
      <c r="A24" s="31"/>
      <c r="B24" s="31"/>
      <c r="C24" s="31"/>
      <c r="D24" s="32" t="s">
        <v>44</v>
      </c>
      <c r="E24" s="31"/>
      <c r="F24" s="31"/>
      <c r="G24" s="33"/>
      <c r="H24" s="33"/>
      <c r="I24" s="34">
        <v>7857.07</v>
      </c>
    </row>
  </sheetData>
  <mergeCells count="5">
    <mergeCell ref="A1:I1"/>
    <mergeCell ref="A2:C2"/>
    <mergeCell ref="D2:I2"/>
    <mergeCell ref="D3:I3"/>
    <mergeCell ref="D4:I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1"/>
  <sheetViews>
    <sheetView workbookViewId="0">
      <selection activeCell="A17" sqref="A17"/>
    </sheetView>
  </sheetViews>
  <sheetFormatPr defaultRowHeight="13"/>
  <cols>
    <col min="1" max="1" width="123.5" customWidth="1"/>
    <col min="8" max="8" width="0" hidden="1" customWidth="1"/>
    <col min="9" max="9" width="9.796875" customWidth="1"/>
  </cols>
  <sheetData>
    <row r="1" spans="1:1" ht="8.25" customHeight="1">
      <c r="A1" s="35" t="s">
        <v>45</v>
      </c>
    </row>
    <row r="21" ht="15" customHeight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Table 1</vt:lpstr>
      <vt:lpstr>Table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Apenso VI D - Modelo de planilha orçamentária PCI.xlsx</dc:title>
  <dc:creator>efilho.plansul</dc:creator>
  <cp:lastModifiedBy>Pedro Ferreira</cp:lastModifiedBy>
  <dcterms:created xsi:type="dcterms:W3CDTF">2022-04-28T20:20:04Z</dcterms:created>
  <dcterms:modified xsi:type="dcterms:W3CDTF">2022-04-29T18:49:07Z</dcterms:modified>
</cp:coreProperties>
</file>