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defaultThemeVersion="166925"/>
  <bookViews>
    <workbookView xWindow="65416" yWindow="65416" windowWidth="20730" windowHeight="11160" tabRatio="500" activeTab="0"/>
  </bookViews>
  <sheets>
    <sheet name="MODELO PLAN. ORÇ" sheetId="1" r:id="rId1"/>
  </sheets>
  <definedNames>
    <definedName name="_xlnm._FilterDatabase" localSheetId="0" hidden="1">'MODELO PLAN. ORÇ'!$B$6:$I$216</definedName>
    <definedName name="_xlnm.Print_Area" localSheetId="0">'MODELO PLAN. ORÇ'!$B$2:$I$218</definedName>
    <definedName name="_xlnm.Print_Titles" localSheetId="0">'MODELO PLAN. ORÇ'!$2:$6</definedName>
  </definedNames>
  <calcPr calcId="191029"/>
  <extLst/>
</workbook>
</file>

<file path=xl/sharedStrings.xml><?xml version="1.0" encoding="utf-8"?>
<sst xmlns="http://schemas.openxmlformats.org/spreadsheetml/2006/main" count="607" uniqueCount="432">
  <si>
    <t>MODELO ORÇAMENTÁRIA DE VENDA - CIVIL</t>
  </si>
  <si>
    <t>OBJETO: CONTRATAÇÃO DE EMPRESA ESPECIALIZADA PARA A EXECUÇÃO DE SERVIÇOS DIVERSOS – CIVIL, HIDRÁULICA, ELÉTRICA E AFINS - COM FORNECIMENTO DE MATERIAIS E MÃO DE OBRA, EM EDIFICAÇÕES OCUPADAS PELO MINISTÉRIO PÚBLICO DE MINAS GERAIS NAS CIDADES DA REGIÃO CENTRAL, EXCETO REGIÃO METROPOLITANA DE BELO HORIZONTE.</t>
  </si>
  <si>
    <t>BDI:</t>
  </si>
  <si>
    <t>MÊS/PERÍODO DE REFERÊNCIA:</t>
  </si>
  <si>
    <t>DATA DO ORÇAMENTO:</t>
  </si>
  <si>
    <t>ITEM</t>
  </si>
  <si>
    <t>FONTE</t>
  </si>
  <si>
    <t>CÓDIGO DA FONTE</t>
  </si>
  <si>
    <t>DESCRIÇÃO DO SERVIÇO</t>
  </si>
  <si>
    <t>UNID</t>
  </si>
  <si>
    <t>QUANT.</t>
  </si>
  <si>
    <t xml:space="preserve">PREÇO UNIT.  DE VENDA </t>
  </si>
  <si>
    <t xml:space="preserve">PREÇO TOTAL DE VENDA </t>
  </si>
  <si>
    <t>1.0</t>
  </si>
  <si>
    <t>SERVIÇOS PRELIMINARES</t>
  </si>
  <si>
    <t>1.1</t>
  </si>
  <si>
    <t>DESLOCAMENTO (POR EQUIPE) PARA O LOCAL DA EXECUÇÃO DOS SERVIÇOS, INCLUINDO MATERIAL, PESSOAL E FERRAMENTAS NECESSÁRIAS</t>
  </si>
  <si>
    <t>KM</t>
  </si>
  <si>
    <t>1.2</t>
  </si>
  <si>
    <t>DIÁRIAS PARA EQUIPES COM PERNOITE</t>
  </si>
  <si>
    <t>UN</t>
  </si>
  <si>
    <t>SUB-TOTAL DO ITEM 1.0</t>
  </si>
  <si>
    <t>2.0</t>
  </si>
  <si>
    <t>REMOÇÕES E DEMOLIÇÕES</t>
  </si>
  <si>
    <t>2.1</t>
  </si>
  <si>
    <t>DEMOLIÇÃO DE PISO DE CERÂMICO, LADRILHO HIDRÁULICO, CALÇADA PORTUGUESA, CIMENTADO OU CONTRAPISO DE ARGAMASSA</t>
  </si>
  <si>
    <t>M²</t>
  </si>
  <si>
    <t>2.2</t>
  </si>
  <si>
    <t>DEMOLIÇÃO DE ALVENARIA DE TIJOLO CERÂMICO OU BLOCO SEM APROVEITAMENTO DO MATERIAL, INCLUSIVE AFASTAMENTO</t>
  </si>
  <si>
    <t>M³</t>
  </si>
  <si>
    <t>2.3</t>
  </si>
  <si>
    <t>DEMOLIÇÃO DE REBOCO</t>
  </si>
  <si>
    <t>2.4</t>
  </si>
  <si>
    <t>DEMOLIÇÃO DE REVESTIMENTO CERÂMICO, AZULEJO OU LADRILHO HIDRÁULICO</t>
  </si>
  <si>
    <t>2.5</t>
  </si>
  <si>
    <t>DEMOLIÇÃO DE SOLEIRA OU PEITORIL DE MÁRMORE OU GRANITO</t>
  </si>
  <si>
    <t>M</t>
  </si>
  <si>
    <t>2.6</t>
  </si>
  <si>
    <t>DEMOLIÇÃO DE RODAPÉ EM GERAL</t>
  </si>
  <si>
    <t>2.7</t>
  </si>
  <si>
    <t>DEMOLIÇÃO DE FORRO DE GESSO OU FORRO DE LAMBRI OU PVC, INCLUSIVE ESTRUTURA DE SUSTENTAÇÃO COM OU SEM APROVEITAMENTO</t>
  </si>
  <si>
    <t>2.8</t>
  </si>
  <si>
    <t>DEMOLIÇÃO DE ALVENARIA EM DRYWALL SEM APROVEITAMENTO DO MATERIAL, INCLUSIVE AFASTAMENTO</t>
  </si>
  <si>
    <t>2.9</t>
  </si>
  <si>
    <t>DEMOLIÇÃO DE CONCRETO SIMPLES - COM EQUIPAMENTO PNEUMÁTICO, INCLUSIVE AFASTAMENTO</t>
  </si>
  <si>
    <t>2.10</t>
  </si>
  <si>
    <t>REMOÇÃO DE ESQUADRIA DE MADEIRA, INCLUSIVE AFASTAMENTO</t>
  </si>
  <si>
    <t>2.11</t>
  </si>
  <si>
    <t>REMOÇÃO DE ARMÁRIO DE MADEIRA/MDF</t>
  </si>
  <si>
    <t>2.12</t>
  </si>
  <si>
    <t>REMOÇÃO DE BANCADA DE PEDRA (MÁRMORE, GRANITO, ARDÓSIA, MARMORITE, GRANITINA, METÁLICA, FIBRA, VIDRO E POLIPROPILENO)</t>
  </si>
  <si>
    <t>2.13</t>
  </si>
  <si>
    <t>RASGO EM ALVENARIA PARA TUBOS E ELETRODUTOS, EXCLUSIVE ENCHIMENTO</t>
  </si>
  <si>
    <t>2.14</t>
  </si>
  <si>
    <t>REMOÇÃO DE FERRAGENS (DOBRADIÇAS, FECHADURAS, MAÇANETAS)</t>
  </si>
  <si>
    <t>2.15</t>
  </si>
  <si>
    <t>REMOÇÃO DE LOUÇAS (LAVATÓRIOS, BANHEIRAS, PIAS, VASOS SANITÁRIOS E TANQUES)</t>
  </si>
  <si>
    <t>2.16</t>
  </si>
  <si>
    <t>REMOÇÃO DE METAIS COMUNS (CONDUÍTE, SIFÃO, REGISTRO, TORNEIRAS)</t>
  </si>
  <si>
    <t>2.17</t>
  </si>
  <si>
    <t>REMOÇÃO DE METAIS ESPECIAIS (VÁLVULA DE DESCARGA, CAIXA SILENCIOSA, BARRAS DE BANHEIROS ACESSÍVEIS)</t>
  </si>
  <si>
    <t>2.18</t>
  </si>
  <si>
    <t>REMOÇÃO DE CORRIMÃO METÁLICO</t>
  </si>
  <si>
    <t>2.19</t>
  </si>
  <si>
    <t>REMOÇÃO DE ESQUADRIA METÁLICA, INCLUSIVE AFASTAMENTO</t>
  </si>
  <si>
    <t>2.20</t>
  </si>
  <si>
    <t>RETIRADA DE JANELA E PORTA DE VIDRO, INCLUSIVE AFASTAMENTO E EMPILHAMENTO</t>
  </si>
  <si>
    <t>2.21</t>
  </si>
  <si>
    <t>TRANSPORTE DE MATERIAL DE QUALQUER NATUREZA CARRINHO DE MÃO DMT &lt;= 50 M</t>
  </si>
  <si>
    <t>2.22</t>
  </si>
  <si>
    <t>TRANSPORTE DE MATERIAL DEMOLIDO EM CAÇAMBA, INCLUSO CUSTO DE LOCAÇÃO DAS CAÇAMBAS</t>
  </si>
  <si>
    <t>2.23</t>
  </si>
  <si>
    <t>CARGA DE MATERIAL DE QUALQUER NATUREZA SOBRE CAMINHÃO - MANUAL INDEPENDENTE DA DISTÂNCIA</t>
  </si>
  <si>
    <t>SUB-TOTAL DO ITEM 2.0</t>
  </si>
  <si>
    <t>3.0</t>
  </si>
  <si>
    <t>FUNDAÇÃO/ ESTRUTURAS DE CONCRETO</t>
  </si>
  <si>
    <t>3.1</t>
  </si>
  <si>
    <t xml:space="preserve">FURO EM CONCRETO </t>
  </si>
  <si>
    <t>3.2</t>
  </si>
  <si>
    <t>LANÇAMENTO E ESPALHAMENTO DE LASTRO DE BRITA</t>
  </si>
  <si>
    <t>3.3</t>
  </si>
  <si>
    <t xml:space="preserve">LANÇAMENTO E ESPALHAMENTO DE SOLO EM ÁREA DE PASSEIO </t>
  </si>
  <si>
    <t>3.4</t>
  </si>
  <si>
    <t>ESCAVAÇÃO MANUAL DE VALAS H &lt;= 1,50 M</t>
  </si>
  <si>
    <t>3.5</t>
  </si>
  <si>
    <t>APILOAMENTO DO FUNDO DE VALAS COM SOQUETE</t>
  </si>
  <si>
    <t>3.6</t>
  </si>
  <si>
    <t>ATERRO COMPACTADO MANUAL, COM SOQUETE</t>
  </si>
  <si>
    <t>3.7</t>
  </si>
  <si>
    <t>REATERRO MANUAL DE VALA</t>
  </si>
  <si>
    <t>3.8</t>
  </si>
  <si>
    <t xml:space="preserve">FORMA E DESFORMA DE COMPENSADO RESINADO, ESP. 12MM, REAPROVEITAMENTO (3X), EXCLUSIVE ESCORAMENTO </t>
  </si>
  <si>
    <t>3.9</t>
  </si>
  <si>
    <t xml:space="preserve">CORTE, DOBRA E MONTAGEM DE AÇO CA-50 DIÂMETRO (6,3MM A 12,5MM) </t>
  </si>
  <si>
    <t>KG</t>
  </si>
  <si>
    <t>3.10</t>
  </si>
  <si>
    <t xml:space="preserve">CORTE, DOBRA E MONTAGEM DE AÇO CA-50 DIÂMETRO (16,0MM A 25,0MM) </t>
  </si>
  <si>
    <t>3.11</t>
  </si>
  <si>
    <t xml:space="preserve">CORTE, DOBRA E MONTAGEM DE AÇO CA-60 DIÂMETRO (4,2MM A 5,0MM) </t>
  </si>
  <si>
    <t>3.12</t>
  </si>
  <si>
    <t>FORNECIMENTO DE CONCRETO NÃO ESTRUTURAL, PREPARADO EM OBRA COM BETONEIRA, COM FCK 9 MPA, INCLUSIVE LANÇAMENTO, ADENSAMENTO E ACABAMENTO</t>
  </si>
  <si>
    <t>3.13</t>
  </si>
  <si>
    <t>FORNECIMENTO DE CONCRETO ESTRUTURAL, USINADO BOMBEADO, COM FCK 25 MPA, INCLUSIVE LANÇAMENTO, ADENSAMENTO E ACABAMENTO</t>
  </si>
  <si>
    <t>3.14</t>
  </si>
  <si>
    <t>FORNECIMENTO DE CONCRETO ESTRUTURAL, PREPARADO EM OBRA, COM FCK 25 MPA, INCLUSIVE LANÇAMENTO, ADENSAMENTO E ACABAMENTO</t>
  </si>
  <si>
    <t>3.15</t>
  </si>
  <si>
    <t>BALDRAME DE ALVENARIA DE BLOCO DE CONCRETO E= 20 CM PREENCHIDO COM CONCRETO 1:4:8 (5MPA)</t>
  </si>
  <si>
    <t>SUB-TOTAL DO ITEM 3.0</t>
  </si>
  <si>
    <t>4.0</t>
  </si>
  <si>
    <t>IMPERMEABILIZAÇÕES</t>
  </si>
  <si>
    <t>4.1</t>
  </si>
  <si>
    <t>PROCESSO PRELIMINARES: REGULARIZAÇÃO COM ARGAMASSSA CIMENTO:AREIA 1:3 (PISO E PAREDE), E MÍNIMA 3CM</t>
  </si>
  <si>
    <t>4.2</t>
  </si>
  <si>
    <t>PROCESSO DE IMPERMEBILIZAÇÃO: ARGAMASSA POLIMERIMÉRICA FLEXÍVEL, COM 5KG/M², COM TELA DE POLIESTER RESINADA</t>
  </si>
  <si>
    <t>4.3</t>
  </si>
  <si>
    <t>PROCESSO DE IMPERMEBILIZAÇÃO: ARGAMASSA POLIMERIMÉRICA FLEXÍVEL, COM 5KG/M², SEM TELA DE POLIESTER RESINADA</t>
  </si>
  <si>
    <t>4.4</t>
  </si>
  <si>
    <t>PROCESSO DE IMPERMEABILIZAÇÃO: MANTA ASFÁLTICA SBS, TIPO 3, 4MM COM ASFÁLTO A QUENTE COM CONSUMO DE 3KG/M²</t>
  </si>
  <si>
    <t>4.5</t>
  </si>
  <si>
    <t>PROCESSO COMPLEMENTAR: CAMADA DE TRANSIÇÃO (GEOTEXTIL 200G/M²) SOMENTE PISO</t>
  </si>
  <si>
    <t>4.6</t>
  </si>
  <si>
    <t xml:space="preserve">PROCESSO COMPLEMENTAR: PROTEÇÃO MECÂNICA (ARGAMASSA CIMENTO E AREIA 1:3), ARMADA COM TELA, A SER APLICADA EM SUPERFICÍES HORIZONTAIS, ESP.=3 CM  </t>
  </si>
  <si>
    <t>SUB-TOTAL DO ITEM 4.0</t>
  </si>
  <si>
    <t>5.0</t>
  </si>
  <si>
    <t>FECHAMENTOS E DIVISÓRIAS</t>
  </si>
  <si>
    <t>5.1</t>
  </si>
  <si>
    <t>ALVENARIA DE TIJOLO CERÂMICO FURADO E = 10 CM, A REVESTIR</t>
  </si>
  <si>
    <t>5.2</t>
  </si>
  <si>
    <t>ALVENARIA DE TIJOLO CERÂMICO FURADO E = 15 CM, A REVESTIR</t>
  </si>
  <si>
    <t>5.3</t>
  </si>
  <si>
    <t>ALVENARIA DE TIJOLO CERÂMICO FURADO E = 20 CM, A REVESTIR</t>
  </si>
  <si>
    <t>5.4</t>
  </si>
  <si>
    <t>EXECUÇÃO DE MURO DIVISÓRIO DE BLOCO DE CONCRETO APARENTE, ESP=15CM, H=2,20CM, INCLUSIVE SAPATA DE CONCRETO ARMADO, FCK=15MPA, 50X55 CM, INCLUSIVE ESCAVAÇÃO COM TRANSPORTE E RETIRADA DO MATERIAL ESCAVADO (EM CAÇAMBA) E PINGADEIRA EM CONCRETO</t>
  </si>
  <si>
    <t>5.5</t>
  </si>
  <si>
    <t>TELA SOLDADA PARA LIGAÇÃO E PREVENÇÃO DE TRINCA EM ALVENARIA/ESTRUTURA, DIMENSÕES (50X10)CM, (DIÂMETRO DO FIO: 1,24MM, DIMENSÕES DA TRAMA: 15X15MM), INCLUSIVE PINOS DE FIXAÇÃO, EXCLUSIVE REBOCO</t>
  </si>
  <si>
    <t>5.6</t>
  </si>
  <si>
    <t>TELA SOLDADA PARA LIGAÇÃO E PREVENÇÃO DE TRINCA EM ALVENARIA/ESTRUTURA, DIMENSÕES (50X15)CM, (DIÂMETRO DO FIO: 1,24MM, DIMENSÕES DA TRAMA: 15X15MM, INCLUSIVE PINOS DE FIXAÇÃO, EXCLUSIVE REBOCO</t>
  </si>
  <si>
    <t>5.7</t>
  </si>
  <si>
    <t>TELA SOLDADA PARA LIGAÇÃO E PREVENÇÃO DE TRINCA EM ALVENARIA/ESTRUTURA, DIMENSÕES (50X20)CM, (DIÂMETRO DO FIO: 1,24MM, DIMENSÕES DA TRAMA: 15X15MM, INCLUSIVE PINOS DE FIXAÇÃO, EXCLUSIVE REBOCO</t>
  </si>
  <si>
    <t>5.8</t>
  </si>
  <si>
    <t>TELA DE ARAME GALVANIZADO, Nº22, MALHA 1”(PINTEIRO) PARA REFORÇO DA LIGAÇÃO DA ALVENARIA COM OS ELEMENTOS ESTRUTURAIS</t>
  </si>
  <si>
    <t>5.9</t>
  </si>
  <si>
    <t>ENCUNHAMENTO COM TIJOLO MACIÇO, PARA PAREDE ESPESSURA = 10 CM</t>
  </si>
  <si>
    <t>5.10</t>
  </si>
  <si>
    <t>ENCUNHAMENTO DE ALVENARIA DE VEDAÇÃO COM ESPUMA DE POLIURETANO EXPANSIVA</t>
  </si>
  <si>
    <t>5.11</t>
  </si>
  <si>
    <t>ENCHIMENTO DE JUNTA COM MASTIQUE</t>
  </si>
  <si>
    <t>5.12</t>
  </si>
  <si>
    <t>EXECUÇÃO DE VERGA / CONTRA-VERGA DE CONCRETO ARMADO, INCLUSIVE FORMA E DESFORMA</t>
  </si>
  <si>
    <t>5.13</t>
  </si>
  <si>
    <t>DIVISÓRIA 35MM COM PAINEL CEGO DE MIOLO COLMEIA REVESTIDO COM CHAPA BRANCA DE FIBRA DE MADEIRA PRENSADA E PERFIS DE AÇO GALVANIZADO COM PINTURA ELETROSTÁTICA NA COR BRANCA, MODULAÇÃO INTERCALADA E PAGINAÇÃO. OBS.: AS PORTAS ESTÃO INCLUÍDAS NO PREÇO DO M² DAS DIVISÓRIAS</t>
  </si>
  <si>
    <t>5.14</t>
  </si>
  <si>
    <t>PAREDE COM PLACAS DE GESSO ACARTONADO (DRYWALL), PARA USO INTERNO, COM DUAS FACES SIMPLES E ESTRUTURA METÁLICA COM GUIAS DUPLAS,</t>
  </si>
  <si>
    <t>5.15</t>
  </si>
  <si>
    <t>ISOLAMENTO  ACÚSTICO DE LÃ DE ROCHA –  D=32 KG/M³  E=50 MM</t>
  </si>
  <si>
    <t>5.16</t>
  </si>
  <si>
    <t>FERRAGENS PARA PORTA DE DIVISÓRIA - DOBRADIÇAS DE AÇO, ACABAMENTO CROMADO, 3” X 2 1/2”</t>
  </si>
  <si>
    <t>CJ</t>
  </si>
  <si>
    <t>5.17</t>
  </si>
  <si>
    <t>ROSETA: REFERÊNCIA 307- LA FONTE, PADO, IMAB OU SIMILAR . ACABAMENTO: CROMADO BRILHANTE</t>
  </si>
  <si>
    <t>5.18</t>
  </si>
  <si>
    <t>FECHADURA COMPLETA EXTERNA (COM CHAVE DE ENTRADA), MAÇANETA TIPO ALAVANCA DE ZAMAC, ACABAMENTO CROMADO BRILHANTE, COM MÁQUINA DE 55MM, PARA PORTA DE DIVISÓRIA. REF. MODELO DUNA-0988 DA IMAB OU SIMILAR</t>
  </si>
  <si>
    <t>5.19</t>
  </si>
  <si>
    <t>PUXADOR VERTICAL, DUPLO, TUBULAR, AÇO INOX, COMPRIMENTO MÍNIMO DE 30CM</t>
  </si>
  <si>
    <t>SUB-TOTAL DO ITEM 5.0</t>
  </si>
  <si>
    <t>6.0</t>
  </si>
  <si>
    <t>FORRO</t>
  </si>
  <si>
    <t>6.1</t>
  </si>
  <si>
    <t>FORRO DE GESSO DE PLACAS ACARTONADAS - FGA</t>
  </si>
  <si>
    <t>6.2</t>
  </si>
  <si>
    <t>FORRO DE GESSO DE PLACAS ACARTONADAS - FGE</t>
  </si>
  <si>
    <t>6.3</t>
  </si>
  <si>
    <t>JUNTA DE DILATAÇÃO DE ALUMÍNIO, COR BRANCA</t>
  </si>
  <si>
    <t>6.4</t>
  </si>
  <si>
    <t>CORTINEIRO EM GESSO ACARTONADO</t>
  </si>
  <si>
    <t>6.5</t>
  </si>
  <si>
    <t>FORRO ACÚSTICO DE FIBRA MINERAL, APOIADO SOBRE PERFIL DE AÇO TIPO “T”, RESISTENTE À UMIDADE E AO FOGO, CONFORME ESPECIFICAÇÕES</t>
  </si>
  <si>
    <t>6.6</t>
  </si>
  <si>
    <t>FORRO DE PVC, L=10CM, COR BRANCA</t>
  </si>
  <si>
    <t>SUB-TOTAL DO ITEM 6.0</t>
  </si>
  <si>
    <t>7.0</t>
  </si>
  <si>
    <t>PISOS</t>
  </si>
  <si>
    <t>7.1</t>
  </si>
  <si>
    <t>CONTRAPISO  DESEMPENADO TRAÇO 1:3, ESPESSURA 3CM</t>
  </si>
  <si>
    <t>7.2</t>
  </si>
  <si>
    <t>CONTRAPISO  DESEMPENADO TRAÇO 1:3, ESPESSURA 5CM</t>
  </si>
  <si>
    <t>7.3</t>
  </si>
  <si>
    <t>PISO CIMENTADO TRAÇO 1:3, ACABAMENTO LISO, ESPESSURA 2CM</t>
  </si>
  <si>
    <t>7.4</t>
  </si>
  <si>
    <t>REGULARIZAÇÃO DO PISO COM MASSA PVA PARA RECEBER PISO VINÍLICO</t>
  </si>
  <si>
    <t>7.5</t>
  </si>
  <si>
    <t>PISO CERÂMICO ESMALTADO PEI 5, ANTIDERRAPANTE, ASSENTADO COM ARGAMASSA PRÉ-FABRICADA DE CIMENTO COLANTE E  REJUNTAMENTO</t>
  </si>
  <si>
    <t>7.6</t>
  </si>
  <si>
    <t>PISO CERÂMICO ESMALTADO PEI 5, ANTIDERRAPANTE-SOMENTE FORNECIMENTO</t>
  </si>
  <si>
    <t>7.7</t>
  </si>
  <si>
    <t>PISO PORCELANATO TÉCNICO &lt;=65X65CM, EXTRA, ELIANE – COLEÇÃO GRÂNULOS – PANNA PLUS NA OU SIMILAR, ANTIDERRAPANTE, INCLUSIVE REJUNTAMENTO</t>
  </si>
  <si>
    <t>7.8</t>
  </si>
  <si>
    <t>RESERVA DE PORCELANATO TÉCNICO &lt;=65X65CM, EXTRA, ELIANE – COLEÇÃO GRÂNULOS – PANNA PLUS NA OU SIMILAR, ANTIDERRAPANTE-SOMENTE FORNECIMENTO</t>
  </si>
  <si>
    <t>7.9</t>
  </si>
  <si>
    <t>PISO VINÍLICO SEMI FLEXÍVEL, TIPO PAVIFLEX ESP: 2MM</t>
  </si>
  <si>
    <t>7.10</t>
  </si>
  <si>
    <t>PISO LAMINADO DE MADEIRA COMPATÍVEL COM USO COMERCIAL, CLASSIFICAÇÃO AC4 OU SUPERIOR, GARANTIA MÍNIMA 5 ANOS, TEXTURA AMADEIRADA, INCLUSIVE MANTA DE PROTEÇÃO ACÚSTICA COM PERFIL. REF: DURATEX LINHA STUDIO, COR CARVALHO HANNOVER OU SIMILAR</t>
  </si>
  <si>
    <t>7.11</t>
  </si>
  <si>
    <t>RASPAÇÃO, CALAFETAÇÃO E EXECUÇÃO DE SINTECO EM PISO DE MADEIRA 2 DEMÃOS</t>
  </si>
  <si>
    <t>7.12</t>
  </si>
  <si>
    <t>PISO OU SOLEIRA DE GRANITO CINZA CORUMBÁ OU CINZA ANDORINHA OU MÁRMORE BRANCO COMUM, PAGINADO, POLIDO, INCLUSIVE REJUNTAMENTO</t>
  </si>
  <si>
    <t>7.13</t>
  </si>
  <si>
    <t>PISO TÁTIL EMBORRACHADO (PARA ÁREAS INTERNAS), DIRECIONAL OU DE ALERTA ASSENTADO COM COLA DE CONTATO EXTRA, SILICONADO NAS BORDAS, DE ACORDO COM AS NORMAS DE ACESSIBILIDADE</t>
  </si>
  <si>
    <t>7.14</t>
  </si>
  <si>
    <t>PISO TÁTIL DE CONCRETO (PARA ÁREAS EXTERNAS), ASSENTADO COM ARGAMASSA 1:4, DIRECIONAL E DE ALERTA DE ACORDO COM AS NORMAS DE ACESSIBILIDADE</t>
  </si>
  <si>
    <t>7.15</t>
  </si>
  <si>
    <t>RODAPÉ DE MADEIRA IPÊ OU SIMILAR, QUINAS VIVAS, H=7CM, E=1,5CM, JUNÇÃO DE 45º ENTRE PEÇAS PERPENDICULARES, INCLUSIVE REJUNTAMENTO</t>
  </si>
  <si>
    <t>7.16</t>
  </si>
  <si>
    <t>RODAPÉ DE GRANITO CINZA CORUMBÁ OU CINZA ANDORINHA OU MÁRMORE BRANCO COMUM, SEMIEMBUTIDO EM ALVENARIA, POLIDO, E=2CM, INCLUSIVE REJUNTAMENTO (H=10 CM)</t>
  </si>
  <si>
    <t>7.17</t>
  </si>
  <si>
    <t>SÓCULO DE GRANITO PARA ADAPTAÇÃO DE VASO SANITÁRIO EM ATENDIMENTO ÀS NORMAS DE ACESSIBILIDADE</t>
  </si>
  <si>
    <t>7.18</t>
  </si>
  <si>
    <t>PASSEIO DE CONCRETO E = 8 CM, FCK = 15 MPA USINADO (MECANIZADO), INCLUSIVE TELA 0,97 KG/M2 E ACABAMENTO NÍVEL ZERO COM JUNTA</t>
  </si>
  <si>
    <t>7.19</t>
  </si>
  <si>
    <t>REMOÇÃO E REASSENTAMENTO DE MEIO-FIO DE GNAISSE COM REAPROVEITAMENTO</t>
  </si>
  <si>
    <t>7.20</t>
  </si>
  <si>
    <t>CAPINA MANUAL DO TERRENO</t>
  </si>
  <si>
    <t>7.21</t>
  </si>
  <si>
    <t>LIMPEZA E POLIMENTO DE PISO GRANILITE/MARMORITE, EXCLUSIVE RESINA</t>
  </si>
  <si>
    <t>7.22</t>
  </si>
  <si>
    <t>REGULARIZAÇÃO E COMPACTAÇÃO DE TERRENO MANUAL, COM SOQUETE</t>
  </si>
  <si>
    <t>7.23</t>
  </si>
  <si>
    <t>PRODUTO ANTIDERRAPANTE PARA PISO</t>
  </si>
  <si>
    <t>7.24</t>
  </si>
  <si>
    <t>FAIXA P/ DEGRAUS REFLETIVA 3X20 CM</t>
  </si>
  <si>
    <t>7.25</t>
  </si>
  <si>
    <t>FITA ANTIDERRAPANTE PRETA</t>
  </si>
  <si>
    <t>SUB-TOTAL DO ITEM 7.0</t>
  </si>
  <si>
    <t>8.0</t>
  </si>
  <si>
    <t>REVESTIMENTO DE PAREDES</t>
  </si>
  <si>
    <t>8.1</t>
  </si>
  <si>
    <t>ENCHIMENTO DE RASGO EM ALVENARIA PARA EMBUTIMENTO DE TUBOS E ELETRODUTOS</t>
  </si>
  <si>
    <t>8.2</t>
  </si>
  <si>
    <t xml:space="preserve">CHAPISCO </t>
  </si>
  <si>
    <t>8.3</t>
  </si>
  <si>
    <t xml:space="preserve">EMBOÇO </t>
  </si>
  <si>
    <t>8.4</t>
  </si>
  <si>
    <t>REBOCO</t>
  </si>
  <si>
    <t>8.5</t>
  </si>
  <si>
    <t>APICOAMENTO DE REVESTIMENTO DE PAREDE PARA POSTERIOR ASSENTAMENTO DE REVESTIMENTO CERÂMICO/LAMINADO MELAMÍNICO</t>
  </si>
  <si>
    <t>8.6</t>
  </si>
  <si>
    <t>AZULEJO OU CERÂMICA, COR BRANCO BRILHANTE, DIMENSÃO (20 X 20) CM, JUNTA A PRUMO, ASSENTADO COM ARGAMASSA PRÉ-FABRICADA, INCLUSIVE REJUNTAMENTO</t>
  </si>
  <si>
    <t>8.7</t>
  </si>
  <si>
    <t>RESERVA DE REVESTIMENTO DE AZULEJO OU CERÂMICA, COR BRANCO BRILHANTE, DIMENSÃO (20 X 20) CM-SOMENTE FORNECIMENTO</t>
  </si>
  <si>
    <t>8.8</t>
  </si>
  <si>
    <t>LAMINADO MELAMÍNICO  TEXTURIZADO, ESP. 0,8MM, ASSENTAMENTO COM COLA DE CONTATO, INCLUSIVE LIXAMENTO E PREPARAÇÃO DA PAREDE PARA ASSENTAMENTO</t>
  </si>
  <si>
    <t>8.9</t>
  </si>
  <si>
    <t>ESPALA DE ARGAMASSA NO TRAÇO VOLUMÉTRICO DE 1:7</t>
  </si>
  <si>
    <t>8.10</t>
  </si>
  <si>
    <t>ESPALAS EM PAINEL DE GESSO ACARTONADO COMUM TIPO DRYWALL, A SEREM INSTALADAS PARA ESCONDER AS TUBULAÇÕES APARENTES</t>
  </si>
  <si>
    <t>8.11</t>
  </si>
  <si>
    <t>CANTONEIRA DE ALUMÍNIO PARA ACABAMENTO DE QUINAS</t>
  </si>
  <si>
    <t>8.12</t>
  </si>
  <si>
    <t>PEITORIL DE GRANITO CINZA CORUMBÁ OU CINZA ANDORINHA OU MÁRMORE BRANCO COMUM, ESPESSURA DE 2CM</t>
  </si>
  <si>
    <t>8.13</t>
  </si>
  <si>
    <t>PINGADEIRA DE CHAPA DE AÇO GALVANIZADA Nº 24</t>
  </si>
  <si>
    <t>8.14</t>
  </si>
  <si>
    <t xml:space="preserve">BANCADA EM GRANITO CINZA CORUMBÁ OU CINZA ANDORINHA OU MÁRMORE BRANCO COMUM,  E = 2 CM, COM TESTIRA A 1/2 ESQUADRIA COM H=8CM E RODABANCADA H=9CM, APOIADA EM CONSOLE DE METALON (20 X 30) MM </t>
  </si>
  <si>
    <t>SUB-TOTAL DO ITEM 8.0</t>
  </si>
  <si>
    <t>9.0</t>
  </si>
  <si>
    <t>ESQUADRIAS, SERRALHERIA E VIDROS</t>
  </si>
  <si>
    <t>9.1</t>
  </si>
  <si>
    <t>PROTETOR DE PAREDE DE MADEIRA DE LEI, INCLUSIVE APLICAÇÃO DE VERNIZ SINTÉTICO MARÍTIMO, DUAS (2) DEMÃOS, ACABAMENTO TIPO FOSCO</t>
  </si>
  <si>
    <t>9.2</t>
  </si>
  <si>
    <t>FOLHA DE PORTA DE MADEIRA IPÊ CHAMPANHE OU SIMILAR, TIPO PRANCHETA LISA,  COM DOBRADIÇAS - DIMENSÕES (60, 70 OU 80  X210)CM</t>
  </si>
  <si>
    <t>9.3</t>
  </si>
  <si>
    <t>FOLHA DE PORTA DE MADEIRA IPÊ CHAMPANHE OU SIMILAR, TIPO PRANCHETA LISA,  COM DOBRADIÇAS - DIMENSÕES (90 X210)CM</t>
  </si>
  <si>
    <t>9.4</t>
  </si>
  <si>
    <t xml:space="preserve">"PORTA PRONTA" TIPO PRANCHETA, EXTRA, PARA ACESSIBILIDADE, ACABAMENTO EM MADEIRA TAUARI, EM LAMINA NATURAL OU PRÉ-COMPOSTA, 1 FOLHA DE ABRIR, MARCO E ALIZARES DE 7CM DE MADEIRA TAUARI OU SIMILAR. ACABAMENTO: APLICAÇÃO INDUSTRIAL DE VERNIZ SEMI-BRILHO INCOLOR TONALIZANTE NA COR SEMELHANTE AO IPÊ CHAMPAGNE, BARRADO DE ALUMÍNIO ESCOVADO, FERRAGENS E FECHADURA CROMADOS – DIMENSÕES (90X210)CM </t>
  </si>
  <si>
    <t>9.5</t>
  </si>
  <si>
    <t>PORTA DE MADEIRA IPÊ CHAMPANHE OU SIMILAR, TIPO PRANCHETA LISA, COMPLETA, COM MARCO E ALIZARES DE 7CM DE MADEIRA TAUARI OU SIMILAR, COM FERRAGENS E FECHADURA CROMADAS – DIMENSÕES (90X210) CM</t>
  </si>
  <si>
    <t>9.6</t>
  </si>
  <si>
    <t>MARCO DE MADEIRA TAUARI OU SIMILAR COM REAPROVEITAMENTO DE PORTA TIPO PRANCHETA COMPLETA,  INCLUSIVE ALIZARES, FERRAGENS E FECHADURA</t>
  </si>
  <si>
    <t>9.7</t>
  </si>
  <si>
    <t xml:space="preserve">PORTA PIVOTANTE DE VIDRO TEMPERADO LISO, INCOLOR, 8MM, UMA FOLHA DE ABRIR. FECAHDURA PV-90-1R AF-L FRABICANTE HDL OU SIMILAR (ABRIR PARA FORA, MAÇANETA TIPO "L"), MOLA DE PISO FABRICANTE DORMA BTS 75R  OU SIMILAR, FERRAGENS JUMBO E PUXADOR INOX ESCOVADO (SEÇÃO CIRCULAR,  UM PAR, ø=3 À 4,5CM. ACABAMENTO DE VIDRO COM PELÍCULA JATEADA E DE SEGURANÇA-DIMENSÃO:110X210CM </t>
  </si>
  <si>
    <t>9.8</t>
  </si>
  <si>
    <t>VIDRO LISO, INCOLOR, E=4MM, INCLUSIVE VEDAÇÃO</t>
  </si>
  <si>
    <t>9.9</t>
  </si>
  <si>
    <t>VIDRO LISO, INCOLOR, E= 6MM, INCLUSIVE VEDAÇÃO</t>
  </si>
  <si>
    <t>9.10</t>
  </si>
  <si>
    <t>VIDRO FANTASIA, INCOLOR, E=4MM, INCLUSIVE VEDAÇÃO</t>
  </si>
  <si>
    <t>9.11</t>
  </si>
  <si>
    <t xml:space="preserve">VIDRO TEMPERADO INCOLOR, E= 6MM, FIXO, INCLUSIVE VEDAÇÃO </t>
  </si>
  <si>
    <t>9.12</t>
  </si>
  <si>
    <t>VIDRO TEMPERADO INCOLOR, E= 8MM, FIXO, INCLUSIVE VEDAÇÃO</t>
  </si>
  <si>
    <t>9.13</t>
  </si>
  <si>
    <t>VIDRO TEMPERADO INCOLOR, E= 10MM, FIXO, INCLUSIVE VEDAÇÃO</t>
  </si>
  <si>
    <t>9.14</t>
  </si>
  <si>
    <t>GUICHÊ DE VIDRO TEMPERADO LISO INCOLOR, E=8MM, LAPIDADO NA BORDA E COM PERFIL “U” METÁLICO</t>
  </si>
  <si>
    <t>9.15</t>
  </si>
  <si>
    <t>ESPELHO TIPO CRISTAL, E=4MM, FIXADOS COM 04 PARAFUSOS CROMADOS DIÂMETRO DE 20MM</t>
  </si>
  <si>
    <t>9.16</t>
  </si>
  <si>
    <t>ESPELHO CRISTAL, LAPIDADO, E=4MM, COLOCADO COM SILICONE</t>
  </si>
  <si>
    <t>9.17</t>
  </si>
  <si>
    <t>PELÍCULA DE SEGURANÇA (INCOLOR)</t>
  </si>
  <si>
    <t>9.18</t>
  </si>
  <si>
    <t>ADESIVO EM VINIL JATEADO LISO TRANSPARENTE</t>
  </si>
  <si>
    <t>9.19</t>
  </si>
  <si>
    <t>PELÍCULA DE CONTROLE SOLAR REFLETIDA (PRATA)</t>
  </si>
  <si>
    <t>9.20</t>
  </si>
  <si>
    <t>VEDAÇÃO E CALAFETAÇÃO DE ESQUADRIAS METÁLICAS COM SILICONE PASTOSO</t>
  </si>
  <si>
    <t>9.21</t>
  </si>
  <si>
    <t>CORRIMÃO SIMPLES EM TUBO GALVANIZADO DIN 2440, D = 1 1/2" - FIXADO EM ALVENARIA, DE ACORDO COM EXIGÊNCIAS DO CORPO DE BOMBEIROS E DE ACESSIBILIDADE</t>
  </si>
  <si>
    <t>9.22</t>
  </si>
  <si>
    <t>CORRIMÃO DUPLO EM TUBO GALVANIZADO DIN 2440, D = 1 1/2" - FIXADO EM ALVENARIA, DE ACORDO COM EXIGÊNCIAS DO CORPO DE BOMBEIROS E DE ACESSIBILIDADE</t>
  </si>
  <si>
    <t>9.23</t>
  </si>
  <si>
    <t xml:space="preserve">CORRIMÃO DE AÇO INOX ESCOVADO, DUPLO, FIXADO EM ALVENARIA </t>
  </si>
  <si>
    <t>9.24</t>
  </si>
  <si>
    <t>GUARDA-CORPO EM AÇO GALVANIZADO DIN 2440, D= 2 1/2” E 1/2”, COM CORRIMÃO DUPLO, DE ACORDO COM AS EXIGÊNCIAS DO CORPO DE BOMBEIROS E DE ACESSIBILIDADE</t>
  </si>
  <si>
    <t>9.25</t>
  </si>
  <si>
    <t>GRADE METÁLICA</t>
  </si>
  <si>
    <t>9.26</t>
  </si>
  <si>
    <t>JANELA DE FERRO, BASCULANTE</t>
  </si>
  <si>
    <t>9.27</t>
  </si>
  <si>
    <t>PORTA EM PERFIL E CHAPA METÁLICA</t>
  </si>
  <si>
    <t>9.28</t>
  </si>
  <si>
    <t>PORTA VENEZIANA EM CHAPA DOBRADA E METALON</t>
  </si>
  <si>
    <t>9.29</t>
  </si>
  <si>
    <t>PORTÃO EM PERFIL E CHAPA METÁLICA COLOCADO COM CADEADO</t>
  </si>
  <si>
    <t>9.30</t>
  </si>
  <si>
    <t xml:space="preserve">PORTÃO DE FERRO, EM CHAPA (TIPO LAMBRI), COLOCADO COM CADEADO </t>
  </si>
  <si>
    <t>9.31</t>
  </si>
  <si>
    <t>PORTA COMPLETA, ESTRUTURA METÁLICA, INCLUINDO FECHADURA TIPO EXTERNA E FERRAGENS -  DIMENSÃO (80X210)CM</t>
  </si>
  <si>
    <t>9.32</t>
  </si>
  <si>
    <t>ACESSÓRIOS DE AÇO INOX</t>
  </si>
  <si>
    <t>9.32.1</t>
  </si>
  <si>
    <t>BARRAS  DE AÇO INOX POLIDO, TIPO “U”, 35CM</t>
  </si>
  <si>
    <t>9.32.2</t>
  </si>
  <si>
    <t>BARRA RETAS DE AÇO INOX POLIDO, 40CM</t>
  </si>
  <si>
    <t>9.32.3</t>
  </si>
  <si>
    <t>BARRAS RETAS DE AÇO INOX POLIDO, 70CM</t>
  </si>
  <si>
    <t>9.32.4</t>
  </si>
  <si>
    <t>BARRAS RETAS DE AÇO INOX POLIDO, 80CM</t>
  </si>
  <si>
    <t>9.32.5</t>
  </si>
  <si>
    <t>BARRAS RETAS DE AÇO INOX POLIDO, 90CM</t>
  </si>
  <si>
    <t>SUBTOTAL ITEM 9.0</t>
  </si>
  <si>
    <t>10.0</t>
  </si>
  <si>
    <t>ADEQUAÇÃO DAS INSTALAÇÕES HIDROSSANITÁRIAS</t>
  </si>
  <si>
    <t>10.1</t>
  </si>
  <si>
    <t>INSTALAÇÕES DE ÁGUA FRIA – TUBOS, CONEXÕES E ACESSÓRIOS</t>
  </si>
  <si>
    <t>GL</t>
  </si>
  <si>
    <t>10.2</t>
  </si>
  <si>
    <t>INSTALAÇÕES DE ESGOTO SANITÁRIO – TUBOS, CONEXÕES, CAIXAS E ACESSÓRIOS</t>
  </si>
  <si>
    <t>10.3</t>
  </si>
  <si>
    <t>REGISTROS, LOUÇAS, METAIS E ACESSÓRIOS</t>
  </si>
  <si>
    <t>10.4</t>
  </si>
  <si>
    <t>INSTALAÇÃO DE EQUIPAMENTOS</t>
  </si>
  <si>
    <t>10.5</t>
  </si>
  <si>
    <t>INFRAESTRUTURA PARA ASSENTAMENTO DE TUBULAÇÕES</t>
  </si>
  <si>
    <t>SUBTOTAL ITEM 10.0</t>
  </si>
  <si>
    <t>11.0</t>
  </si>
  <si>
    <t>ADEQUAÇÃO DAS INSTALAÇÕES ELÉTRICAS E AFINS</t>
  </si>
  <si>
    <t>11.1</t>
  </si>
  <si>
    <t>INSTALAÇÕES ELÉTRICAS</t>
  </si>
  <si>
    <t>11.2</t>
  </si>
  <si>
    <t>INSTALAÇÕES DE TELECOMUNICAÇÕES</t>
  </si>
  <si>
    <t>11.3</t>
  </si>
  <si>
    <t>RELOCAÇÕES, DESMONTAGENS E REVISÕES DE INSTALAÇÕES</t>
  </si>
  <si>
    <t>SUBTOTAL ITEM 11.0</t>
  </si>
  <si>
    <t>12.0</t>
  </si>
  <si>
    <t>PINTURA</t>
  </si>
  <si>
    <t>12.1</t>
  </si>
  <si>
    <t>LIXAMENTO DE  PINTURA DE PAREDE</t>
  </si>
  <si>
    <t>12.2</t>
  </si>
  <si>
    <t>LIXAMENTO DE  PINTURA DE TETOS</t>
  </si>
  <si>
    <t>12.3</t>
  </si>
  <si>
    <t>SELADOR ACRÍLICO, PARA PAREDES QUE NÃO TEM PINTURA- UMA DEMÃO</t>
  </si>
  <si>
    <t>12.4</t>
  </si>
  <si>
    <t>SELADOR ACRÍLICO, PARA TETO QUE NÃO TEM PINTURA- UMA DEMÃO</t>
  </si>
  <si>
    <t>12.5</t>
  </si>
  <si>
    <t>APLICAÇÃO E LIXAMENTO DE MASSA LÁTEX EM PAREDES, DUAS DEMÃOS</t>
  </si>
  <si>
    <t>12.6</t>
  </si>
  <si>
    <t>APLICAÇÃO MANUAL DE MASSA ACRÍLICA EM PAREDES, INCLUSIVE LIXAMENTO – DUAS DEMÃOS</t>
  </si>
  <si>
    <t>12.7</t>
  </si>
  <si>
    <t>APLICAÇÃO E LIXAMENTO DE MASSA LÁTEX EM TETO, DUAS DEMÃOS</t>
  </si>
  <si>
    <t>12.8</t>
  </si>
  <si>
    <t>ENTELAMENTO CORRETIVO DE SUPERFÍCIE COM TRINCA POR RETRAÇÃO OU DILATAÇÃO, REVESTIDA COM ARGAMASSA DE CAL HIDRATADA E AREIA SEM PENEIRAR TRAÇO 1:3, LARGURA DA TELA = 15 CM</t>
  </si>
  <si>
    <t>12.9</t>
  </si>
  <si>
    <t>PINTURA COM TINTA ACRÍLICA ACETINADA NAS PAREDES, COR PADRÃO– DUAS DEMÃOS</t>
  </si>
  <si>
    <t>12.10</t>
  </si>
  <si>
    <t>PINTURA COM TINTA ACRÍLICA ACETINADA NAS PAREDES,  COR MANIPULADA EM TONALIDADE, COR A DEFINIR, FABRICANTE SUVINIL, CORAL OU SIMILAR – DUAS DEMÃOS</t>
  </si>
  <si>
    <t>12.11</t>
  </si>
  <si>
    <t>PINTURA COM TINTA ACRÍLICA ACETINADA NAS PAREDES,  COR MANIPULADA EM TONALIDADE, COR A DEFINIR, FABRICANTE SUVINIL, CORAL OU SIMILAR – TRÊS DEMÃOS</t>
  </si>
  <si>
    <t>12.12</t>
  </si>
  <si>
    <t>PINTURA COM  TINTA ESMALTE BRILHANTE NAS PAREDES – DUAS DEMÃOS</t>
  </si>
  <si>
    <t>12.13</t>
  </si>
  <si>
    <t>PINTURA COM TINTA PVA FOSCO EM TETOS, COR PADRÃO, INCLUSIVE VIGAS -DUAS DEMÃOS</t>
  </si>
  <si>
    <t>12.14</t>
  </si>
  <si>
    <t xml:space="preserve">TEXTURA ACRÍLICA HIDRORREPELENTE, APLICAÇÃO COM ROLO </t>
  </si>
  <si>
    <t>12.15</t>
  </si>
  <si>
    <t>TEXTURA ACRÍLICA HIDRORREPELENTE - TIPO GRAFIATTO</t>
  </si>
  <si>
    <t>12.16</t>
  </si>
  <si>
    <t>PREPARAÇÃO, COM LIXAMENTO, EM SUPERFÍCIE DE MADEIRA</t>
  </si>
  <si>
    <t>12.17</t>
  </si>
  <si>
    <t>SELADOR PARA ACABAMENTO EM PORTAS, MARCOS, ALIZARES, PAINÉIS E LAMBRIS- UMA DEMÃO</t>
  </si>
  <si>
    <t>12.18</t>
  </si>
  <si>
    <t>VERNIZ ACETINADO, 2 DEMÃOS, EM PORTAS, MARCOS, ALIZARES, PAINÉIS E LAMBRIS, INCLUSIVE IMUNIZANTE CUPINCIDA, 2 DEMÃOS</t>
  </si>
  <si>
    <t>12.19</t>
  </si>
  <si>
    <t>PINTURA COM TINTA ESMALTE SINTÉTICO NAS ESQUADRIAS METÁLICAS INTERNAS E EXTERNAS, JANELAS, PORTAS, MARCOS, ALIZARES, GRADES, TAMPAS ELÉTRICAS, HIDRÁULICAS E DE INCÊNDIO, DUAS DEMÃOS, INCLUSIVE APLICAÇÃO DE FUNDO ANTICORROSIVO, UMA DEMÃO</t>
  </si>
  <si>
    <t>12.20</t>
  </si>
  <si>
    <t>PINTURA COM TINTA ESMALTE SINTÉTICO NAS ESQUADRIAS DE MADEIRA, DUAS DEMÃOS, INCLUSIVE APLICAÇÃO DE FUNDO NIVELADOR, UMA DEMÃO</t>
  </si>
  <si>
    <t>12.21</t>
  </si>
  <si>
    <t>PINTURA COM TINTA ACRÍLICA PARA PISO CIMENTADO – DUAS DEMÃOS</t>
  </si>
  <si>
    <t>12.22</t>
  </si>
  <si>
    <t>PINTURA COM TINTA EPÓXI BRILHANTE PARA VAGA ACESSÍVEL</t>
  </si>
  <si>
    <t>12.23</t>
  </si>
  <si>
    <t>PINTURA COM TINTA EPÓXI BRILHANTE EM FAIXA DEMARCADORA PARA ESTACIONAMENTO, COM LARGURA DE 10CM</t>
  </si>
  <si>
    <t>12.24</t>
  </si>
  <si>
    <t>PINTURA A ÓLEO/ESMALTE, 2 DEMÃOS EM CORRIMÃO EM TUBO GALVANIZADO, INCLUSIVE APLICAÇÃO DE FUNDO ANTICORROSIVO, UMA DEMÃO</t>
  </si>
  <si>
    <t>SUB-TOTAL DO ITEM 12.0</t>
  </si>
  <si>
    <t>13.0</t>
  </si>
  <si>
    <t>DIVERSOS</t>
  </si>
  <si>
    <t>13.1</t>
  </si>
  <si>
    <t>INSTALAÇÃO DE PLACA DE CHAPA DE AÇO INOX COM ÁREA MÁXIMA DE 1,30 M², ALTURA DE INSTALAÇÃO MÁXIMA DE 4,00 M. (PAREDES EXTERNAS)</t>
  </si>
  <si>
    <t>13.2</t>
  </si>
  <si>
    <t>CONCERTINA CLIPADA DUPLA</t>
  </si>
  <si>
    <t>13.3</t>
  </si>
  <si>
    <t>MONTAGEM E DESMONTAGEM DE ANDAIME METÁLICO TUBULAR TIPO TORRE, EXCLUSIVE FORNECIMENTO DO ANDAIME</t>
  </si>
  <si>
    <t>13.4</t>
  </si>
  <si>
    <t>FORNECIMENTO DE ANDAIME METÁLICO TUBULAR TIPO TORRE (LOCAÇÃO), INCLUSIVE RODÍZIOS, EXCLUSIVE MONTAGEM E DESMONTAGEM</t>
  </si>
  <si>
    <t>M²/MÊS</t>
  </si>
  <si>
    <t>13.5</t>
  </si>
  <si>
    <t>PROTEÇÃO DE PISO, INCLUSIVE REMOÇÃO</t>
  </si>
  <si>
    <t>13.6</t>
  </si>
  <si>
    <t>LIMPEZA GERAL</t>
  </si>
  <si>
    <t>SUB-TOTAL DO ITEM 13.0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</si>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</sst>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R$ &quot;* #,##0.00\ ;&quot;-R$ &quot;* #,##0.00\ ;&quot; R$ &quot;* \-#\ ;@\ "/>
    <numFmt numFmtId="165" formatCode="0.0000"/>
    <numFmt numFmtId="166" formatCode="d/m/yyyy"/>
    <numFmt numFmtId="167" formatCode="* #,##0.00\ ;\-* #,##0.00\ ;* \-#\ ;@\ "/>
    <numFmt numFmtId="168" formatCode="&quot; R$&quot;* #,##0.00\ ;&quot;-R$&quot;* #,##0.00\ ;&quot; R$&quot;* \-#\ ;@\ "/>
  </numFmts>
  <fonts count="10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name val="Arial Narrow"/>
      <family val="2"/>
    </font>
    <font>
      <b/>
      <sz val="14"/>
      <color rgb="FF000000"/>
      <name val="Arial Narrow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C5E0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DC3E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0" fillId="0" borderId="0" applyBorder="0" applyProtection="0">
      <alignment/>
    </xf>
    <xf numFmtId="164" fontId="0" fillId="0" borderId="0" applyBorder="0" applyProtection="0">
      <alignment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</cellStyleXfs>
  <cellXfs count="115">
    <xf numFmtId="0" fontId="0" fillId="0" borderId="0" xfId="0"/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4" fillId="0" borderId="0" xfId="0" applyFont="1" applyProtection="1"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top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5" fillId="0" borderId="0" xfId="0" applyFont="1"/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" borderId="0" xfId="21" applyNumberFormat="1" applyFont="1" applyFill="1" applyBorder="1" applyAlignment="1" applyProtection="1">
      <alignment vertical="center"/>
      <protection locked="0"/>
    </xf>
    <xf numFmtId="164" fontId="4" fillId="3" borderId="0" xfId="21" applyFont="1" applyFill="1" applyBorder="1" applyAlignment="1" applyProtection="1">
      <alignment vertical="center"/>
      <protection locked="0"/>
    </xf>
    <xf numFmtId="0" fontId="4" fillId="0" borderId="0" xfId="0" applyFont="1"/>
    <xf numFmtId="0" fontId="4" fillId="0" borderId="0" xfId="0" applyFont="1" applyAlignment="1" applyProtection="1">
      <alignment/>
      <protection/>
    </xf>
    <xf numFmtId="0" fontId="6" fillId="2" borderId="3" xfId="24" applyFont="1" applyFill="1" applyBorder="1" applyAlignment="1" applyProtection="1">
      <alignment vertical="center" wrapText="1"/>
      <protection/>
    </xf>
    <xf numFmtId="0" fontId="6" fillId="2" borderId="2" xfId="24" applyFont="1" applyFill="1" applyBorder="1" applyAlignment="1" applyProtection="1">
      <alignment vertical="center" wrapText="1"/>
      <protection/>
    </xf>
    <xf numFmtId="0" fontId="4" fillId="2" borderId="4" xfId="0" applyFont="1" applyFill="1" applyBorder="1" applyAlignment="1" applyProtection="1">
      <alignment vertical="center" wrapText="1"/>
      <protection/>
    </xf>
    <xf numFmtId="0" fontId="8" fillId="2" borderId="5" xfId="0" applyFont="1" applyFill="1" applyBorder="1" applyAlignment="1" applyProtection="1">
      <alignment vertical="center" wrapText="1"/>
      <protection/>
    </xf>
    <xf numFmtId="0" fontId="4" fillId="2" borderId="6" xfId="0" applyFont="1" applyFill="1" applyBorder="1" applyAlignment="1" applyProtection="1">
      <alignment vertical="center" wrapText="1"/>
      <protection/>
    </xf>
    <xf numFmtId="165" fontId="9" fillId="0" borderId="7" xfId="0" applyNumberFormat="1" applyFont="1" applyBorder="1" applyAlignment="1" applyProtection="1">
      <alignment vertical="center" wrapText="1"/>
      <protection/>
    </xf>
    <xf numFmtId="0" fontId="4" fillId="2" borderId="8" xfId="0" applyFont="1" applyFill="1" applyBorder="1" applyAlignment="1" applyProtection="1">
      <alignment vertical="top" wrapText="1"/>
      <protection/>
    </xf>
    <xf numFmtId="0" fontId="6" fillId="0" borderId="9" xfId="26" applyFont="1" applyBorder="1" applyAlignment="1" applyProtection="1">
      <alignment horizontal="center" vertical="center"/>
      <protection/>
    </xf>
    <xf numFmtId="0" fontId="9" fillId="2" borderId="9" xfId="24" applyFont="1" applyFill="1" applyBorder="1" applyAlignment="1" applyProtection="1">
      <alignment vertical="center" wrapText="1"/>
      <protection/>
    </xf>
    <xf numFmtId="0" fontId="6" fillId="0" borderId="9" xfId="21" applyNumberFormat="1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 wrapText="1"/>
      <protection/>
    </xf>
    <xf numFmtId="0" fontId="4" fillId="2" borderId="5" xfId="0" applyFont="1" applyFill="1" applyBorder="1" applyAlignment="1">
      <alignment horizontal="left" vertical="center" wrapText="1"/>
    </xf>
    <xf numFmtId="0" fontId="6" fillId="0" borderId="10" xfId="26" applyFont="1" applyBorder="1" applyAlignment="1" applyProtection="1">
      <alignment horizontal="center" vertical="center"/>
      <protection/>
    </xf>
    <xf numFmtId="0" fontId="9" fillId="2" borderId="10" xfId="24" applyFont="1" applyFill="1" applyBorder="1" applyAlignment="1" applyProtection="1">
      <alignment vertical="center" wrapText="1"/>
      <protection/>
    </xf>
    <xf numFmtId="0" fontId="8" fillId="2" borderId="6" xfId="0" applyFont="1" applyFill="1" applyBorder="1" applyAlignment="1" applyProtection="1">
      <alignment horizontal="center" vertical="center" wrapText="1"/>
      <protection/>
    </xf>
    <xf numFmtId="166" fontId="4" fillId="0" borderId="6" xfId="0" applyNumberFormat="1" applyFont="1" applyBorder="1" applyAlignment="1" applyProtection="1">
      <alignment horizontal="center" vertical="center"/>
      <protection/>
    </xf>
    <xf numFmtId="0" fontId="8" fillId="4" borderId="6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/>
    </xf>
    <xf numFmtId="0" fontId="8" fillId="0" borderId="6" xfId="0" applyFont="1" applyBorder="1" applyAlignment="1" applyProtection="1">
      <alignment horizontal="left" vertical="center" wrapText="1"/>
      <protection/>
    </xf>
    <xf numFmtId="0" fontId="8" fillId="0" borderId="6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8" fillId="0" borderId="6" xfId="0" applyFont="1" applyBorder="1" applyAlignment="1" applyProtection="1">
      <alignment vertical="center" wrapText="1"/>
      <protection/>
    </xf>
    <xf numFmtId="0" fontId="4" fillId="0" borderId="6" xfId="0" applyFont="1" applyBorder="1" applyAlignment="1" applyProtection="1">
      <alignment horizontal="center" vertical="center"/>
      <protection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164" fontId="9" fillId="0" borderId="6" xfId="21" applyFont="1" applyBorder="1" applyAlignment="1" applyProtection="1">
      <alignment horizontal="right" vertical="center"/>
      <protection/>
    </xf>
    <xf numFmtId="164" fontId="9" fillId="0" borderId="6" xfId="20" applyNumberFormat="1" applyFont="1" applyBorder="1" applyAlignment="1" applyProtection="1">
      <alignment horizontal="right" vertical="center"/>
      <protection/>
    </xf>
    <xf numFmtId="0" fontId="4" fillId="0" borderId="6" xfId="0" applyFont="1" applyBorder="1" applyAlignment="1" applyProtection="1">
      <alignment horizontal="left" vertical="center" wrapText="1"/>
      <protection/>
    </xf>
    <xf numFmtId="0" fontId="4" fillId="0" borderId="6" xfId="0" applyFont="1" applyBorder="1" applyAlignment="1" applyProtection="1">
      <alignment horizontal="justify" vertical="center" wrapText="1"/>
      <protection/>
    </xf>
    <xf numFmtId="4" fontId="4" fillId="0" borderId="6" xfId="0" applyNumberFormat="1" applyFont="1" applyBorder="1" applyAlignment="1">
      <alignment horizontal="center" vertical="center" wrapText="1"/>
    </xf>
    <xf numFmtId="164" fontId="9" fillId="0" borderId="6" xfId="21" applyFont="1" applyBorder="1" applyAlignment="1" applyProtection="1">
      <alignment horizontal="right" vertical="center" wrapText="1"/>
      <protection/>
    </xf>
    <xf numFmtId="0" fontId="6" fillId="5" borderId="6" xfId="0" applyFont="1" applyFill="1" applyBorder="1" applyAlignment="1" applyProtection="1">
      <alignment horizontal="left" vertical="center" wrapText="1"/>
      <protection/>
    </xf>
    <xf numFmtId="0" fontId="6" fillId="5" borderId="6" xfId="0" applyFont="1" applyFill="1" applyBorder="1" applyAlignment="1" applyProtection="1">
      <alignment horizontal="center" vertical="center" wrapText="1"/>
      <protection/>
    </xf>
    <xf numFmtId="0" fontId="8" fillId="5" borderId="6" xfId="22" applyFont="1" applyFill="1" applyBorder="1" applyAlignment="1" applyProtection="1">
      <alignment horizontal="center" vertical="center" wrapText="1"/>
      <protection/>
    </xf>
    <xf numFmtId="0" fontId="8" fillId="5" borderId="6" xfId="22" applyFont="1" applyFill="1" applyBorder="1" applyAlignment="1" applyProtection="1">
      <alignment horizontal="right" vertical="center" wrapText="1"/>
      <protection/>
    </xf>
    <xf numFmtId="2" fontId="8" fillId="5" borderId="6" xfId="22" applyNumberFormat="1" applyFont="1" applyFill="1" applyBorder="1" applyAlignment="1" applyProtection="1">
      <alignment horizontal="center" vertical="center" wrapText="1"/>
      <protection/>
    </xf>
    <xf numFmtId="4" fontId="8" fillId="5" borderId="6" xfId="22" applyNumberFormat="1" applyFont="1" applyFill="1" applyBorder="1" applyAlignment="1" applyProtection="1">
      <alignment horizontal="center" vertical="center" wrapText="1"/>
      <protection locked="0"/>
    </xf>
    <xf numFmtId="164" fontId="9" fillId="5" borderId="6" xfId="21" applyFont="1" applyFill="1" applyBorder="1" applyAlignment="1" applyProtection="1">
      <alignment horizontal="right" vertical="center"/>
      <protection/>
    </xf>
    <xf numFmtId="164" fontId="6" fillId="5" borderId="6" xfId="21" applyFont="1" applyFill="1" applyBorder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/>
      <protection/>
    </xf>
    <xf numFmtId="0" fontId="8" fillId="2" borderId="6" xfId="25" applyFont="1" applyFill="1" applyBorder="1" applyAlignment="1" applyProtection="1">
      <alignment horizontal="center" vertical="center" wrapText="1"/>
      <protection/>
    </xf>
    <xf numFmtId="0" fontId="8" fillId="2" borderId="6" xfId="0" applyFont="1" applyFill="1" applyBorder="1" applyAlignment="1" applyProtection="1">
      <alignment vertical="center" wrapText="1"/>
      <protection/>
    </xf>
    <xf numFmtId="4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6" xfId="21" applyFont="1" applyFill="1" applyBorder="1" applyAlignment="1" applyProtection="1">
      <alignment horizontal="right" vertical="center"/>
      <protection/>
    </xf>
    <xf numFmtId="164" fontId="9" fillId="2" borderId="6" xfId="20" applyNumberFormat="1" applyFont="1" applyFill="1" applyBorder="1" applyAlignment="1" applyProtection="1">
      <alignment horizontal="right" vertical="center"/>
      <protection/>
    </xf>
    <xf numFmtId="0" fontId="9" fillId="0" borderId="6" xfId="0" applyFont="1" applyBorder="1" applyAlignment="1" applyProtection="1">
      <alignment horizontal="center" vertical="center" wrapText="1"/>
      <protection/>
    </xf>
    <xf numFmtId="0" fontId="4" fillId="2" borderId="6" xfId="0" applyFont="1" applyFill="1" applyBorder="1" applyAlignment="1" applyProtection="1">
      <alignment horizontal="center" vertical="center" wrapText="1"/>
      <protection/>
    </xf>
    <xf numFmtId="4" fontId="9" fillId="0" borderId="11" xfId="20" applyNumberFormat="1" applyFont="1" applyBorder="1" applyAlignment="1" applyProtection="1">
      <alignment horizontal="center" vertical="center"/>
      <protection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9" fillId="0" borderId="0" xfId="0" applyFont="1" applyAlignment="1">
      <alignment vertical="center"/>
    </xf>
    <xf numFmtId="0" fontId="6" fillId="2" borderId="6" xfId="0" applyFont="1" applyFill="1" applyBorder="1" applyAlignment="1" applyProtection="1">
      <alignment vertical="center" wrapText="1"/>
      <protection/>
    </xf>
    <xf numFmtId="0" fontId="4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Border="1" applyAlignment="1">
      <alignment horizontal="left" vertical="center" wrapText="1"/>
    </xf>
    <xf numFmtId="0" fontId="9" fillId="0" borderId="6" xfId="0" applyFont="1" applyBorder="1" applyAlignment="1" applyProtection="1">
      <alignment horizontal="justify" vertical="center" wrapText="1"/>
      <protection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6" xfId="0" applyFont="1" applyBorder="1" applyAlignment="1" applyProtection="1">
      <alignment horizontal="left" vertical="center" wrapText="1"/>
      <protection/>
    </xf>
    <xf numFmtId="168" fontId="9" fillId="2" borderId="0" xfId="20" applyNumberFormat="1" applyFont="1" applyFill="1" applyBorder="1" applyAlignment="1" applyProtection="1">
      <alignment horizontal="right" vertical="center"/>
      <protection/>
    </xf>
    <xf numFmtId="0" fontId="8" fillId="0" borderId="6" xfId="0" applyFont="1" applyBorder="1" applyAlignment="1">
      <alignment horizontal="left" vertical="center" wrapText="1"/>
    </xf>
    <xf numFmtId="0" fontId="8" fillId="2" borderId="6" xfId="25" applyFont="1" applyFill="1" applyBorder="1" applyAlignment="1">
      <alignment horizontal="center" vertical="center" wrapText="1"/>
      <protection/>
    </xf>
    <xf numFmtId="0" fontId="8" fillId="2" borderId="6" xfId="0" applyFont="1" applyFill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168" fontId="9" fillId="0" borderId="0" xfId="20" applyNumberFormat="1" applyFont="1" applyBorder="1" applyAlignment="1" applyProtection="1">
      <alignment horizontal="right" vertical="center"/>
      <protection/>
    </xf>
    <xf numFmtId="0" fontId="6" fillId="5" borderId="6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8" fillId="5" borderId="6" xfId="22" applyFont="1" applyFill="1" applyBorder="1" applyAlignment="1" applyProtection="1">
      <alignment horizontal="center" vertical="center" wrapText="1"/>
      <protection locked="0"/>
    </xf>
    <xf numFmtId="0" fontId="8" fillId="5" borderId="6" xfId="22" applyFont="1" applyFill="1" applyBorder="1" applyAlignment="1" applyProtection="1">
      <alignment horizontal="right" vertical="center" wrapText="1"/>
      <protection locked="0"/>
    </xf>
    <xf numFmtId="2" fontId="8" fillId="5" borderId="6" xfId="22" applyNumberFormat="1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>
      <alignment vertical="center" wrapText="1"/>
    </xf>
    <xf numFmtId="0" fontId="4" fillId="0" borderId="6" xfId="26" applyFont="1" applyBorder="1" applyAlignment="1">
      <alignment horizontal="center" vertical="center"/>
      <protection/>
    </xf>
    <xf numFmtId="4" fontId="9" fillId="0" borderId="0" xfId="20" applyNumberFormat="1" applyFont="1" applyBorder="1" applyAlignment="1" applyProtection="1">
      <alignment horizontal="center" vertical="center"/>
      <protection/>
    </xf>
    <xf numFmtId="0" fontId="8" fillId="0" borderId="6" xfId="25" applyFont="1" applyBorder="1" applyAlignment="1" applyProtection="1">
      <alignment horizontal="center" vertical="center" wrapText="1"/>
      <protection/>
    </xf>
    <xf numFmtId="0" fontId="9" fillId="0" borderId="6" xfId="0" applyFont="1" applyBorder="1" applyAlignment="1" applyProtection="1">
      <alignment vertical="center" wrapText="1"/>
      <protection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 applyProtection="1">
      <alignment vertical="center" wrapText="1"/>
      <protection/>
    </xf>
    <xf numFmtId="4" fontId="9" fillId="6" borderId="11" xfId="20" applyNumberFormat="1" applyFont="1" applyFill="1" applyBorder="1" applyAlignment="1" applyProtection="1">
      <alignment horizontal="center" vertical="center"/>
      <protection/>
    </xf>
    <xf numFmtId="0" fontId="9" fillId="6" borderId="0" xfId="0" applyFont="1" applyFill="1" applyAlignment="1">
      <alignment vertical="center"/>
    </xf>
    <xf numFmtId="0" fontId="9" fillId="0" borderId="6" xfId="0" applyFont="1" applyBorder="1" applyAlignment="1">
      <alignment vertical="center" wrapText="1"/>
    </xf>
    <xf numFmtId="2" fontId="4" fillId="0" borderId="6" xfId="0" applyNumberFormat="1" applyFont="1" applyBorder="1" applyAlignment="1" applyProtection="1">
      <alignment horizontal="center" vertical="center" wrapText="1"/>
      <protection/>
    </xf>
    <xf numFmtId="0" fontId="9" fillId="0" borderId="6" xfId="0" applyFont="1" applyBorder="1" applyAlignment="1">
      <alignment vertical="center"/>
    </xf>
    <xf numFmtId="1" fontId="4" fillId="2" borderId="6" xfId="25" applyNumberFormat="1" applyFont="1" applyFill="1" applyBorder="1" applyAlignment="1" applyProtection="1">
      <alignment horizontal="center" vertical="center" wrapText="1"/>
      <protection/>
    </xf>
    <xf numFmtId="0" fontId="8" fillId="2" borderId="6" xfId="22" applyFont="1" applyFill="1" applyBorder="1" applyAlignment="1" applyProtection="1">
      <alignment horizontal="right" vertical="center" wrapText="1"/>
      <protection/>
    </xf>
    <xf numFmtId="1" fontId="4" fillId="0" borderId="6" xfId="25" applyNumberFormat="1" applyFont="1" applyBorder="1" applyAlignment="1" applyProtection="1">
      <alignment horizontal="center" vertical="center" wrapText="1"/>
      <protection/>
    </xf>
    <xf numFmtId="0" fontId="8" fillId="0" borderId="6" xfId="22" applyFont="1" applyBorder="1" applyAlignment="1" applyProtection="1">
      <alignment horizontal="right" vertical="center" wrapText="1"/>
      <protection/>
    </xf>
    <xf numFmtId="0" fontId="8" fillId="2" borderId="6" xfId="0" applyFont="1" applyFill="1" applyBorder="1" applyAlignment="1" applyProtection="1">
      <alignment horizontal="left" vertical="center" wrapText="1"/>
      <protection/>
    </xf>
    <xf numFmtId="0" fontId="9" fillId="0" borderId="6" xfId="0" applyFont="1" applyBorder="1" applyAlignment="1">
      <alignment horizontal="center" vertical="center"/>
    </xf>
    <xf numFmtId="0" fontId="9" fillId="0" borderId="6" xfId="22" applyFont="1" applyBorder="1" applyAlignment="1" applyProtection="1">
      <alignment horizontal="left" vertical="center" wrapText="1"/>
      <protection locked="0"/>
    </xf>
    <xf numFmtId="0" fontId="9" fillId="0" borderId="0" xfId="0" applyFont="1" applyProtection="1">
      <protection/>
    </xf>
    <xf numFmtId="0" fontId="4" fillId="7" borderId="6" xfId="0" applyFont="1" applyFill="1" applyBorder="1" applyAlignment="1" applyProtection="1">
      <alignment horizontal="left" vertical="center"/>
      <protection/>
    </xf>
    <xf numFmtId="0" fontId="6" fillId="7" borderId="6" xfId="22" applyFont="1" applyFill="1" applyBorder="1" applyAlignment="1" applyProtection="1">
      <alignment horizontal="center" vertical="center" wrapText="1"/>
      <protection/>
    </xf>
    <xf numFmtId="0" fontId="6" fillId="7" borderId="6" xfId="0" applyFont="1" applyFill="1" applyBorder="1" applyAlignment="1" applyProtection="1">
      <alignment horizontal="center" vertical="center"/>
      <protection/>
    </xf>
    <xf numFmtId="0" fontId="6" fillId="7" borderId="6" xfId="22" applyFont="1" applyFill="1" applyBorder="1" applyAlignment="1" applyProtection="1">
      <alignment horizontal="right" vertical="center" wrapText="1"/>
      <protection/>
    </xf>
    <xf numFmtId="4" fontId="6" fillId="7" borderId="6" xfId="22" applyNumberFormat="1" applyFont="1" applyFill="1" applyBorder="1" applyAlignment="1" applyProtection="1">
      <alignment horizontal="center" vertical="center" wrapText="1"/>
      <protection locked="0"/>
    </xf>
    <xf numFmtId="164" fontId="6" fillId="7" borderId="6" xfId="21" applyFont="1" applyFill="1" applyBorder="1" applyAlignment="1" applyProtection="1">
      <alignment horizontal="right" vertical="center" wrapText="1"/>
      <protection/>
    </xf>
    <xf numFmtId="164" fontId="6" fillId="7" borderId="6" xfId="21" applyFont="1" applyFill="1" applyBorder="1" applyAlignment="1" applyProtection="1">
      <alignment horizontal="right" vertical="center"/>
      <protection/>
    </xf>
    <xf numFmtId="2" fontId="4" fillId="0" borderId="0" xfId="0" applyNumberFormat="1" applyFont="1" applyAlignment="1" applyProtection="1">
      <alignment vertic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Moeda" xfId="21"/>
    <cellStyle name="Normal 2" xfId="22"/>
    <cellStyle name="Normal 2 2" xfId="23"/>
    <cellStyle name="Texto Explicativo 2 17" xfId="24"/>
    <cellStyle name="Total 2 16" xfId="25"/>
    <cellStyle name="Ênfase1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5E0B4"/>
      <rgbColor rgb="00808080"/>
      <rgbColor rgb="009999FF"/>
      <rgbColor rgb="00993366"/>
      <rgbColor rgb="00E7E6E6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DC3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1</xdr:row>
      <xdr:rowOff>123825</xdr:rowOff>
    </xdr:from>
    <xdr:to>
      <xdr:col>3</xdr:col>
      <xdr:colOff>600075</xdr:colOff>
      <xdr:row>2</xdr:row>
      <xdr:rowOff>66675</xdr:rowOff>
    </xdr:to>
    <xdr:pic>
      <xdr:nvPicPr>
        <xdr:cNvPr id="2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23850"/>
          <a:ext cx="1276350" cy="55245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0"/>
  <sheetViews>
    <sheetView showGridLines="0" tabSelected="1" view="pageBreakPreview" zoomScale="85" zoomScaleSheetLayoutView="85" zoomScalePageLayoutView="85" workbookViewId="0" topLeftCell="A1">
      <pane ySplit="6" topLeftCell="A16" activePane="bottomLeft" state="frozen"/>
      <selection pane="bottomLeft" activeCell="K16" sqref="K16"/>
    </sheetView>
  </sheetViews>
  <sheetFormatPr defaultColWidth="8.8515625" defaultRowHeight="15"/>
  <cols>
    <col min="1" max="1" width="2.28125" style="3" customWidth="1"/>
    <col min="2" max="2" width="11.140625" style="4" customWidth="1"/>
    <col min="3" max="3" width="12.00390625" style="4" customWidth="1"/>
    <col min="4" max="4" width="13.00390625" style="4" customWidth="1"/>
    <col min="5" max="5" width="89.57421875" style="5" customWidth="1"/>
    <col min="6" max="6" width="9.00390625" style="4" customWidth="1"/>
    <col min="7" max="7" width="11.8515625" style="4" customWidth="1"/>
    <col min="8" max="8" width="16.140625" style="6" customWidth="1"/>
    <col min="9" max="9" width="17.00390625" style="4" customWidth="1"/>
    <col min="10" max="971" width="8.8515625" style="3" customWidth="1"/>
    <col min="972" max="1024" width="8.8515625" style="7" customWidth="1"/>
  </cols>
  <sheetData>
    <row r="1" spans="1:9" s="13" customFormat="1" ht="15.75">
      <c r="A1" s="3"/>
      <c r="B1" s="8"/>
      <c r="C1" s="9"/>
      <c r="D1" s="10"/>
      <c r="E1" s="11"/>
      <c r="F1" s="12"/>
      <c r="G1" s="11"/>
      <c r="H1" s="12"/>
      <c r="I1" s="11"/>
    </row>
    <row r="2" spans="2:9" s="14" customFormat="1" ht="48" customHeight="1">
      <c r="B2" s="15"/>
      <c r="C2" s="16"/>
      <c r="D2" s="16"/>
      <c r="E2" s="2" t="s">
        <v>0</v>
      </c>
      <c r="F2" s="2"/>
      <c r="G2" s="2"/>
      <c r="H2" s="2"/>
      <c r="I2" s="17"/>
    </row>
    <row r="3" spans="2:9" s="14" customFormat="1" ht="57.75" customHeight="1">
      <c r="B3" s="1" t="s">
        <v>1</v>
      </c>
      <c r="C3" s="1"/>
      <c r="D3" s="1"/>
      <c r="E3" s="1"/>
      <c r="F3" s="1"/>
      <c r="G3" s="1"/>
      <c r="H3" s="1"/>
      <c r="I3" s="1"/>
    </row>
    <row r="4" spans="2:9" s="14" customFormat="1" ht="22.5" customHeight="1">
      <c r="B4" s="18" t="s">
        <v>2</v>
      </c>
      <c r="C4" s="19"/>
      <c r="D4" s="20"/>
      <c r="E4" s="21"/>
      <c r="F4" s="22"/>
      <c r="G4" s="23"/>
      <c r="H4" s="24"/>
      <c r="I4" s="25"/>
    </row>
    <row r="5" spans="2:9" s="14" customFormat="1" ht="37.5" customHeight="1">
      <c r="B5" s="26" t="s">
        <v>3</v>
      </c>
      <c r="C5" s="19"/>
      <c r="D5" s="27"/>
      <c r="E5" s="28"/>
      <c r="F5" s="29"/>
      <c r="G5" s="30"/>
      <c r="H5" s="31" t="s">
        <v>4</v>
      </c>
      <c r="I5" s="32"/>
    </row>
    <row r="6" spans="2:9" s="14" customFormat="1" ht="37.7" customHeight="1">
      <c r="B6" s="33" t="s">
        <v>5</v>
      </c>
      <c r="C6" s="33" t="s">
        <v>6</v>
      </c>
      <c r="D6" s="33" t="s">
        <v>7</v>
      </c>
      <c r="E6" s="33" t="s">
        <v>8</v>
      </c>
      <c r="F6" s="33" t="s">
        <v>9</v>
      </c>
      <c r="G6" s="33" t="s">
        <v>10</v>
      </c>
      <c r="H6" s="33" t="s">
        <v>11</v>
      </c>
      <c r="I6" s="33" t="s">
        <v>12</v>
      </c>
    </row>
    <row r="7" spans="2:9" s="34" customFormat="1" ht="15.75">
      <c r="B7" s="35" t="s">
        <v>13</v>
      </c>
      <c r="C7" s="36"/>
      <c r="D7" s="37"/>
      <c r="E7" s="38" t="s">
        <v>14</v>
      </c>
      <c r="F7" s="39"/>
      <c r="G7" s="40"/>
      <c r="H7" s="41"/>
      <c r="I7" s="42"/>
    </row>
    <row r="8" spans="2:9" s="34" customFormat="1" ht="31.5">
      <c r="B8" s="43" t="s">
        <v>15</v>
      </c>
      <c r="C8" s="37"/>
      <c r="D8" s="37"/>
      <c r="E8" s="44" t="s">
        <v>16</v>
      </c>
      <c r="F8" s="37" t="s">
        <v>17</v>
      </c>
      <c r="G8" s="45">
        <v>32000</v>
      </c>
      <c r="H8" s="46"/>
      <c r="I8" s="46">
        <f>ROUND(G8*H8,2)</f>
        <v>0</v>
      </c>
    </row>
    <row r="9" spans="2:9" s="34" customFormat="1" ht="15.75">
      <c r="B9" s="43" t="s">
        <v>18</v>
      </c>
      <c r="C9" s="37"/>
      <c r="D9" s="37"/>
      <c r="E9" s="44" t="s">
        <v>19</v>
      </c>
      <c r="F9" s="37" t="s">
        <v>20</v>
      </c>
      <c r="G9" s="45">
        <v>600</v>
      </c>
      <c r="H9" s="46"/>
      <c r="I9" s="46">
        <f>ROUND(G9*H9,2)</f>
        <v>0</v>
      </c>
    </row>
    <row r="10" spans="2:9" s="34" customFormat="1" ht="15.75">
      <c r="B10" s="47"/>
      <c r="C10" s="48"/>
      <c r="D10" s="49"/>
      <c r="E10" s="50" t="s">
        <v>21</v>
      </c>
      <c r="F10" s="51"/>
      <c r="G10" s="52"/>
      <c r="H10" s="53"/>
      <c r="I10" s="54">
        <f>SUBTOTAL(9,I8:I9)</f>
        <v>0</v>
      </c>
    </row>
    <row r="11" spans="2:9" s="55" customFormat="1" ht="15.75">
      <c r="B11" s="35" t="s">
        <v>22</v>
      </c>
      <c r="C11" s="56"/>
      <c r="D11" s="56"/>
      <c r="E11" s="57" t="s">
        <v>23</v>
      </c>
      <c r="F11" s="36"/>
      <c r="G11" s="58"/>
      <c r="H11" s="59"/>
      <c r="I11" s="60"/>
    </row>
    <row r="12" spans="2:9" s="34" customFormat="1" ht="31.5">
      <c r="B12" s="43" t="s">
        <v>24</v>
      </c>
      <c r="C12" s="37"/>
      <c r="D12" s="37"/>
      <c r="E12" s="44" t="s">
        <v>25</v>
      </c>
      <c r="F12" s="37" t="s">
        <v>26</v>
      </c>
      <c r="G12" s="45">
        <v>150</v>
      </c>
      <c r="H12" s="46"/>
      <c r="I12" s="46">
        <f aca="true" t="shared" si="0" ref="I12:I34">ROUND(G12*H12,2)</f>
        <v>0</v>
      </c>
    </row>
    <row r="13" spans="2:9" s="34" customFormat="1" ht="31.5">
      <c r="B13" s="43" t="s">
        <v>27</v>
      </c>
      <c r="C13" s="37"/>
      <c r="D13" s="37"/>
      <c r="E13" s="44" t="s">
        <v>28</v>
      </c>
      <c r="F13" s="61" t="s">
        <v>29</v>
      </c>
      <c r="G13" s="45">
        <v>20</v>
      </c>
      <c r="H13" s="46"/>
      <c r="I13" s="46">
        <f t="shared" si="0"/>
        <v>0</v>
      </c>
    </row>
    <row r="14" spans="2:9" s="34" customFormat="1" ht="15.75">
      <c r="B14" s="43" t="s">
        <v>30</v>
      </c>
      <c r="C14" s="62"/>
      <c r="D14" s="62"/>
      <c r="E14" s="44" t="s">
        <v>31</v>
      </c>
      <c r="F14" s="37" t="s">
        <v>26</v>
      </c>
      <c r="G14" s="45">
        <v>80</v>
      </c>
      <c r="H14" s="46"/>
      <c r="I14" s="46">
        <f t="shared" si="0"/>
        <v>0</v>
      </c>
    </row>
    <row r="15" spans="2:9" s="34" customFormat="1" ht="15.75">
      <c r="B15" s="43" t="s">
        <v>32</v>
      </c>
      <c r="C15" s="62"/>
      <c r="D15" s="62"/>
      <c r="E15" s="44" t="s">
        <v>33</v>
      </c>
      <c r="F15" s="37" t="s">
        <v>26</v>
      </c>
      <c r="G15" s="45">
        <v>80</v>
      </c>
      <c r="H15" s="46"/>
      <c r="I15" s="46">
        <f t="shared" si="0"/>
        <v>0</v>
      </c>
    </row>
    <row r="16" spans="1:9" s="66" customFormat="1" ht="15.75">
      <c r="A16" s="63"/>
      <c r="B16" s="43" t="s">
        <v>34</v>
      </c>
      <c r="C16" s="64"/>
      <c r="D16" s="64"/>
      <c r="E16" s="65" t="s">
        <v>35</v>
      </c>
      <c r="F16" s="64" t="s">
        <v>36</v>
      </c>
      <c r="G16" s="45">
        <v>40</v>
      </c>
      <c r="H16" s="46"/>
      <c r="I16" s="46">
        <f t="shared" si="0"/>
        <v>0</v>
      </c>
    </row>
    <row r="17" spans="1:9" s="66" customFormat="1" ht="15.75">
      <c r="A17" s="63"/>
      <c r="B17" s="43" t="s">
        <v>37</v>
      </c>
      <c r="C17" s="64"/>
      <c r="D17" s="64"/>
      <c r="E17" s="65" t="s">
        <v>38</v>
      </c>
      <c r="F17" s="64" t="s">
        <v>36</v>
      </c>
      <c r="G17" s="45">
        <v>40</v>
      </c>
      <c r="H17" s="46"/>
      <c r="I17" s="46">
        <f t="shared" si="0"/>
        <v>0</v>
      </c>
    </row>
    <row r="18" spans="1:9" s="66" customFormat="1" ht="31.5">
      <c r="A18" s="63"/>
      <c r="B18" s="43" t="s">
        <v>39</v>
      </c>
      <c r="C18" s="64"/>
      <c r="D18" s="64"/>
      <c r="E18" s="65" t="s">
        <v>40</v>
      </c>
      <c r="F18" s="64" t="s">
        <v>26</v>
      </c>
      <c r="G18" s="45">
        <v>100</v>
      </c>
      <c r="H18" s="46"/>
      <c r="I18" s="46">
        <f t="shared" si="0"/>
        <v>0</v>
      </c>
    </row>
    <row r="19" spans="1:9" s="66" customFormat="1" ht="31.5">
      <c r="A19" s="63"/>
      <c r="B19" s="43" t="s">
        <v>41</v>
      </c>
      <c r="C19" s="37"/>
      <c r="D19" s="37"/>
      <c r="E19" s="43" t="s">
        <v>42</v>
      </c>
      <c r="F19" s="64" t="s">
        <v>26</v>
      </c>
      <c r="G19" s="45">
        <v>100</v>
      </c>
      <c r="H19" s="46"/>
      <c r="I19" s="46">
        <f t="shared" si="0"/>
        <v>0</v>
      </c>
    </row>
    <row r="20" spans="2:9" s="34" customFormat="1" ht="31.5">
      <c r="B20" s="43" t="s">
        <v>43</v>
      </c>
      <c r="C20" s="37"/>
      <c r="D20" s="37"/>
      <c r="E20" s="44" t="s">
        <v>44</v>
      </c>
      <c r="F20" s="37" t="s">
        <v>29</v>
      </c>
      <c r="G20" s="45">
        <v>9</v>
      </c>
      <c r="H20" s="46"/>
      <c r="I20" s="46">
        <f t="shared" si="0"/>
        <v>0</v>
      </c>
    </row>
    <row r="21" spans="1:9" s="66" customFormat="1" ht="15.75">
      <c r="A21" s="63"/>
      <c r="B21" s="43" t="s">
        <v>45</v>
      </c>
      <c r="C21" s="64"/>
      <c r="D21" s="64"/>
      <c r="E21" s="65" t="s">
        <v>46</v>
      </c>
      <c r="F21" s="64" t="s">
        <v>26</v>
      </c>
      <c r="G21" s="45">
        <v>30</v>
      </c>
      <c r="H21" s="46"/>
      <c r="I21" s="46">
        <f t="shared" si="0"/>
        <v>0</v>
      </c>
    </row>
    <row r="22" spans="1:9" s="66" customFormat="1" ht="15.75">
      <c r="A22" s="63"/>
      <c r="B22" s="43" t="s">
        <v>47</v>
      </c>
      <c r="C22" s="64"/>
      <c r="D22" s="64"/>
      <c r="E22" s="65" t="s">
        <v>48</v>
      </c>
      <c r="F22" s="64" t="s">
        <v>26</v>
      </c>
      <c r="G22" s="45">
        <v>40</v>
      </c>
      <c r="H22" s="46"/>
      <c r="I22" s="46">
        <f t="shared" si="0"/>
        <v>0</v>
      </c>
    </row>
    <row r="23" spans="1:9" s="66" customFormat="1" ht="31.5">
      <c r="A23" s="63"/>
      <c r="B23" s="43" t="s">
        <v>49</v>
      </c>
      <c r="C23" s="64"/>
      <c r="D23" s="64"/>
      <c r="E23" s="65" t="s">
        <v>50</v>
      </c>
      <c r="F23" s="64" t="s">
        <v>26</v>
      </c>
      <c r="G23" s="45">
        <v>20</v>
      </c>
      <c r="H23" s="46"/>
      <c r="I23" s="46">
        <f t="shared" si="0"/>
        <v>0</v>
      </c>
    </row>
    <row r="24" spans="2:9" s="34" customFormat="1" ht="15.75">
      <c r="B24" s="43" t="s">
        <v>51</v>
      </c>
      <c r="C24" s="37"/>
      <c r="D24" s="37"/>
      <c r="E24" s="44" t="s">
        <v>52</v>
      </c>
      <c r="F24" s="37" t="s">
        <v>36</v>
      </c>
      <c r="G24" s="45">
        <v>120</v>
      </c>
      <c r="H24" s="46"/>
      <c r="I24" s="46">
        <f t="shared" si="0"/>
        <v>0</v>
      </c>
    </row>
    <row r="25" spans="2:9" s="34" customFormat="1" ht="15.75">
      <c r="B25" s="43" t="s">
        <v>53</v>
      </c>
      <c r="C25" s="37"/>
      <c r="D25" s="37"/>
      <c r="E25" s="44" t="s">
        <v>54</v>
      </c>
      <c r="F25" s="37" t="s">
        <v>20</v>
      </c>
      <c r="G25" s="45">
        <v>80</v>
      </c>
      <c r="H25" s="46"/>
      <c r="I25" s="46">
        <f t="shared" si="0"/>
        <v>0</v>
      </c>
    </row>
    <row r="26" spans="2:9" s="34" customFormat="1" ht="15.75">
      <c r="B26" s="43" t="s">
        <v>55</v>
      </c>
      <c r="C26" s="37"/>
      <c r="D26" s="37"/>
      <c r="E26" s="44" t="s">
        <v>56</v>
      </c>
      <c r="F26" s="37" t="s">
        <v>20</v>
      </c>
      <c r="G26" s="45">
        <v>16</v>
      </c>
      <c r="H26" s="46"/>
      <c r="I26" s="46">
        <f t="shared" si="0"/>
        <v>0</v>
      </c>
    </row>
    <row r="27" spans="2:9" s="34" customFormat="1" ht="15.75">
      <c r="B27" s="43" t="s">
        <v>57</v>
      </c>
      <c r="C27" s="37"/>
      <c r="D27" s="37"/>
      <c r="E27" s="44" t="s">
        <v>58</v>
      </c>
      <c r="F27" s="37" t="s">
        <v>20</v>
      </c>
      <c r="G27" s="45">
        <v>20</v>
      </c>
      <c r="H27" s="46"/>
      <c r="I27" s="46">
        <f t="shared" si="0"/>
        <v>0</v>
      </c>
    </row>
    <row r="28" spans="2:9" s="34" customFormat="1" ht="31.5">
      <c r="B28" s="43" t="s">
        <v>59</v>
      </c>
      <c r="C28" s="37"/>
      <c r="D28" s="37"/>
      <c r="E28" s="44" t="s">
        <v>60</v>
      </c>
      <c r="F28" s="37" t="s">
        <v>20</v>
      </c>
      <c r="G28" s="45">
        <v>20</v>
      </c>
      <c r="H28" s="46"/>
      <c r="I28" s="46">
        <f t="shared" si="0"/>
        <v>0</v>
      </c>
    </row>
    <row r="29" spans="2:9" s="34" customFormat="1" ht="15.75">
      <c r="B29" s="43" t="s">
        <v>61</v>
      </c>
      <c r="C29" s="37"/>
      <c r="D29" s="37"/>
      <c r="E29" s="44" t="s">
        <v>62</v>
      </c>
      <c r="F29" s="37" t="s">
        <v>36</v>
      </c>
      <c r="G29" s="45">
        <v>20</v>
      </c>
      <c r="H29" s="46"/>
      <c r="I29" s="46">
        <f t="shared" si="0"/>
        <v>0</v>
      </c>
    </row>
    <row r="30" spans="2:9" s="34" customFormat="1" ht="15.75">
      <c r="B30" s="43" t="s">
        <v>63</v>
      </c>
      <c r="C30" s="37"/>
      <c r="D30" s="37"/>
      <c r="E30" s="44" t="s">
        <v>64</v>
      </c>
      <c r="F30" s="37" t="s">
        <v>26</v>
      </c>
      <c r="G30" s="45">
        <v>40</v>
      </c>
      <c r="H30" s="46"/>
      <c r="I30" s="46">
        <f t="shared" si="0"/>
        <v>0</v>
      </c>
    </row>
    <row r="31" spans="2:9" s="34" customFormat="1" ht="15.75">
      <c r="B31" s="43" t="s">
        <v>65</v>
      </c>
      <c r="C31" s="37"/>
      <c r="D31" s="37"/>
      <c r="E31" s="44" t="s">
        <v>66</v>
      </c>
      <c r="F31" s="37" t="s">
        <v>26</v>
      </c>
      <c r="G31" s="45">
        <v>20</v>
      </c>
      <c r="H31" s="46"/>
      <c r="I31" s="46">
        <f t="shared" si="0"/>
        <v>0</v>
      </c>
    </row>
    <row r="32" spans="2:9" s="34" customFormat="1" ht="15.75">
      <c r="B32" s="43" t="s">
        <v>67</v>
      </c>
      <c r="C32" s="37"/>
      <c r="D32" s="37"/>
      <c r="E32" s="44" t="s">
        <v>68</v>
      </c>
      <c r="F32" s="37" t="s">
        <v>29</v>
      </c>
      <c r="G32" s="45">
        <v>40</v>
      </c>
      <c r="H32" s="46"/>
      <c r="I32" s="46">
        <f t="shared" si="0"/>
        <v>0</v>
      </c>
    </row>
    <row r="33" spans="2:9" s="34" customFormat="1" ht="31.5">
      <c r="B33" s="43" t="s">
        <v>69</v>
      </c>
      <c r="C33" s="37"/>
      <c r="D33" s="37"/>
      <c r="E33" s="44" t="s">
        <v>70</v>
      </c>
      <c r="F33" s="37" t="s">
        <v>29</v>
      </c>
      <c r="G33" s="45">
        <v>80</v>
      </c>
      <c r="H33" s="46"/>
      <c r="I33" s="46">
        <f t="shared" si="0"/>
        <v>0</v>
      </c>
    </row>
    <row r="34" spans="2:9" s="34" customFormat="1" ht="31.5">
      <c r="B34" s="43" t="s">
        <v>71</v>
      </c>
      <c r="C34" s="37"/>
      <c r="D34" s="37"/>
      <c r="E34" s="44" t="s">
        <v>72</v>
      </c>
      <c r="F34" s="37" t="s">
        <v>29</v>
      </c>
      <c r="G34" s="45">
        <v>80</v>
      </c>
      <c r="H34" s="46"/>
      <c r="I34" s="46">
        <f t="shared" si="0"/>
        <v>0</v>
      </c>
    </row>
    <row r="35" spans="2:9" s="34" customFormat="1" ht="15.75">
      <c r="B35" s="47"/>
      <c r="C35" s="48"/>
      <c r="D35" s="49"/>
      <c r="E35" s="50" t="s">
        <v>73</v>
      </c>
      <c r="F35" s="51"/>
      <c r="G35" s="52"/>
      <c r="H35" s="53"/>
      <c r="I35" s="54">
        <f>SUBTOTAL(9,I12:I34)</f>
        <v>0</v>
      </c>
    </row>
    <row r="36" spans="2:9" s="55" customFormat="1" ht="15.75">
      <c r="B36" s="35" t="s">
        <v>74</v>
      </c>
      <c r="C36" s="56"/>
      <c r="D36" s="56"/>
      <c r="E36" s="67" t="s">
        <v>75</v>
      </c>
      <c r="F36" s="36"/>
      <c r="G36" s="58"/>
      <c r="H36" s="59"/>
      <c r="I36" s="60"/>
    </row>
    <row r="37" spans="2:9" s="34" customFormat="1" ht="15.75">
      <c r="B37" s="68" t="s">
        <v>76</v>
      </c>
      <c r="C37" s="37"/>
      <c r="D37" s="37"/>
      <c r="E37" s="44" t="s">
        <v>77</v>
      </c>
      <c r="F37" s="37" t="s">
        <v>20</v>
      </c>
      <c r="G37" s="45">
        <v>6</v>
      </c>
      <c r="H37" s="46"/>
      <c r="I37" s="46">
        <f aca="true" t="shared" si="1" ref="I37:I51">ROUND(G37*H37,2)</f>
        <v>0</v>
      </c>
    </row>
    <row r="38" spans="1:9" s="66" customFormat="1" ht="15.75">
      <c r="A38" s="63"/>
      <c r="B38" s="69" t="s">
        <v>78</v>
      </c>
      <c r="C38" s="64"/>
      <c r="D38" s="64"/>
      <c r="E38" s="65" t="s">
        <v>79</v>
      </c>
      <c r="F38" s="64" t="s">
        <v>29</v>
      </c>
      <c r="G38" s="45">
        <v>20</v>
      </c>
      <c r="H38" s="46"/>
      <c r="I38" s="46">
        <f t="shared" si="1"/>
        <v>0</v>
      </c>
    </row>
    <row r="39" spans="1:9" s="66" customFormat="1" ht="15.75">
      <c r="A39" s="63"/>
      <c r="B39" s="68" t="s">
        <v>80</v>
      </c>
      <c r="C39" s="64"/>
      <c r="D39" s="64"/>
      <c r="E39" s="65" t="s">
        <v>81</v>
      </c>
      <c r="F39" s="64" t="s">
        <v>29</v>
      </c>
      <c r="G39" s="45">
        <v>20</v>
      </c>
      <c r="H39" s="46"/>
      <c r="I39" s="46">
        <f t="shared" si="1"/>
        <v>0</v>
      </c>
    </row>
    <row r="40" spans="2:9" s="34" customFormat="1" ht="15.75">
      <c r="B40" s="69" t="s">
        <v>82</v>
      </c>
      <c r="C40" s="61"/>
      <c r="D40" s="61"/>
      <c r="E40" s="70" t="s">
        <v>83</v>
      </c>
      <c r="F40" s="61" t="s">
        <v>29</v>
      </c>
      <c r="G40" s="45">
        <v>30</v>
      </c>
      <c r="H40" s="46"/>
      <c r="I40" s="46">
        <f t="shared" si="1"/>
        <v>0</v>
      </c>
    </row>
    <row r="41" spans="2:9" s="34" customFormat="1" ht="15.75">
      <c r="B41" s="68" t="s">
        <v>84</v>
      </c>
      <c r="C41" s="61"/>
      <c r="D41" s="61"/>
      <c r="E41" s="70" t="s">
        <v>85</v>
      </c>
      <c r="F41" s="61" t="s">
        <v>26</v>
      </c>
      <c r="G41" s="45">
        <v>40</v>
      </c>
      <c r="H41" s="46"/>
      <c r="I41" s="46">
        <f t="shared" si="1"/>
        <v>0</v>
      </c>
    </row>
    <row r="42" spans="2:9" s="34" customFormat="1" ht="15.75">
      <c r="B42" s="69" t="s">
        <v>86</v>
      </c>
      <c r="C42" s="61"/>
      <c r="D42" s="61"/>
      <c r="E42" s="70" t="s">
        <v>87</v>
      </c>
      <c r="F42" s="61" t="s">
        <v>29</v>
      </c>
      <c r="G42" s="45">
        <v>60</v>
      </c>
      <c r="H42" s="46"/>
      <c r="I42" s="46">
        <f t="shared" si="1"/>
        <v>0</v>
      </c>
    </row>
    <row r="43" spans="2:9" s="34" customFormat="1" ht="15.75">
      <c r="B43" s="68" t="s">
        <v>88</v>
      </c>
      <c r="C43" s="61"/>
      <c r="D43" s="61"/>
      <c r="E43" s="70" t="s">
        <v>89</v>
      </c>
      <c r="F43" s="61" t="s">
        <v>29</v>
      </c>
      <c r="G43" s="45">
        <v>60</v>
      </c>
      <c r="H43" s="46"/>
      <c r="I43" s="46">
        <f t="shared" si="1"/>
        <v>0</v>
      </c>
    </row>
    <row r="44" spans="1:9" s="66" customFormat="1" ht="31.5">
      <c r="A44" s="63"/>
      <c r="B44" s="69" t="s">
        <v>90</v>
      </c>
      <c r="C44" s="71"/>
      <c r="D44" s="71"/>
      <c r="E44" s="72" t="s">
        <v>91</v>
      </c>
      <c r="F44" s="71" t="s">
        <v>26</v>
      </c>
      <c r="G44" s="45">
        <v>40</v>
      </c>
      <c r="H44" s="46"/>
      <c r="I44" s="46">
        <f t="shared" si="1"/>
        <v>0</v>
      </c>
    </row>
    <row r="45" spans="2:9" s="34" customFormat="1" ht="15.75">
      <c r="B45" s="68" t="s">
        <v>92</v>
      </c>
      <c r="C45" s="61"/>
      <c r="D45" s="61"/>
      <c r="E45" s="70" t="s">
        <v>93</v>
      </c>
      <c r="F45" s="61" t="s">
        <v>94</v>
      </c>
      <c r="G45" s="45">
        <v>20</v>
      </c>
      <c r="H45" s="46"/>
      <c r="I45" s="46">
        <f t="shared" si="1"/>
        <v>0</v>
      </c>
    </row>
    <row r="46" spans="2:9" s="34" customFormat="1" ht="15.75">
      <c r="B46" s="69" t="s">
        <v>95</v>
      </c>
      <c r="C46" s="61"/>
      <c r="D46" s="61"/>
      <c r="E46" s="70" t="s">
        <v>96</v>
      </c>
      <c r="F46" s="61" t="s">
        <v>94</v>
      </c>
      <c r="G46" s="45">
        <v>20</v>
      </c>
      <c r="H46" s="46"/>
      <c r="I46" s="46">
        <f t="shared" si="1"/>
        <v>0</v>
      </c>
    </row>
    <row r="47" spans="2:9" s="34" customFormat="1" ht="15.75">
      <c r="B47" s="68" t="s">
        <v>97</v>
      </c>
      <c r="C47" s="61"/>
      <c r="D47" s="61"/>
      <c r="E47" s="70" t="s">
        <v>98</v>
      </c>
      <c r="F47" s="61" t="s">
        <v>94</v>
      </c>
      <c r="G47" s="45">
        <v>20</v>
      </c>
      <c r="H47" s="46"/>
      <c r="I47" s="46">
        <f t="shared" si="1"/>
        <v>0</v>
      </c>
    </row>
    <row r="48" spans="2:9" s="34" customFormat="1" ht="31.5">
      <c r="B48" s="69" t="s">
        <v>99</v>
      </c>
      <c r="C48" s="61"/>
      <c r="D48" s="61"/>
      <c r="E48" s="70" t="s">
        <v>100</v>
      </c>
      <c r="F48" s="61" t="s">
        <v>29</v>
      </c>
      <c r="G48" s="45">
        <v>15</v>
      </c>
      <c r="H48" s="46"/>
      <c r="I48" s="46">
        <f t="shared" si="1"/>
        <v>0</v>
      </c>
    </row>
    <row r="49" spans="2:9" s="34" customFormat="1" ht="31.5">
      <c r="B49" s="43" t="s">
        <v>101</v>
      </c>
      <c r="C49" s="61"/>
      <c r="D49" s="61"/>
      <c r="E49" s="73" t="s">
        <v>102</v>
      </c>
      <c r="F49" s="61" t="s">
        <v>29</v>
      </c>
      <c r="G49" s="45">
        <v>8</v>
      </c>
      <c r="H49" s="46"/>
      <c r="I49" s="46">
        <f t="shared" si="1"/>
        <v>0</v>
      </c>
    </row>
    <row r="50" spans="2:9" s="34" customFormat="1" ht="31.5">
      <c r="B50" s="69" t="s">
        <v>103</v>
      </c>
      <c r="C50" s="61"/>
      <c r="D50" s="61"/>
      <c r="E50" s="73" t="s">
        <v>104</v>
      </c>
      <c r="F50" s="61" t="s">
        <v>29</v>
      </c>
      <c r="G50" s="45">
        <v>5</v>
      </c>
      <c r="H50" s="46"/>
      <c r="I50" s="46">
        <f t="shared" si="1"/>
        <v>0</v>
      </c>
    </row>
    <row r="51" spans="1:9" s="66" customFormat="1" ht="31.5">
      <c r="A51" s="63"/>
      <c r="B51" s="68" t="s">
        <v>105</v>
      </c>
      <c r="C51" s="71"/>
      <c r="D51" s="71"/>
      <c r="E51" s="72" t="s">
        <v>106</v>
      </c>
      <c r="F51" s="64" t="s">
        <v>29</v>
      </c>
      <c r="G51" s="45">
        <v>8</v>
      </c>
      <c r="H51" s="46"/>
      <c r="I51" s="46">
        <f t="shared" si="1"/>
        <v>0</v>
      </c>
    </row>
    <row r="52" spans="2:9" s="34" customFormat="1" ht="15.75">
      <c r="B52" s="47"/>
      <c r="C52" s="48"/>
      <c r="D52" s="49"/>
      <c r="E52" s="50" t="s">
        <v>107</v>
      </c>
      <c r="F52" s="51"/>
      <c r="G52" s="52"/>
      <c r="H52" s="53"/>
      <c r="I52" s="54">
        <f>SUBTOTAL(9,I37:I51)</f>
        <v>0</v>
      </c>
    </row>
    <row r="53" spans="1:9" s="80" customFormat="1" ht="15.75">
      <c r="A53" s="74"/>
      <c r="B53" s="75" t="s">
        <v>108</v>
      </c>
      <c r="C53" s="76"/>
      <c r="D53" s="76"/>
      <c r="E53" s="77" t="s">
        <v>109</v>
      </c>
      <c r="F53" s="78"/>
      <c r="G53" s="79"/>
      <c r="H53" s="59"/>
      <c r="I53" s="60"/>
    </row>
    <row r="54" spans="1:9" s="66" customFormat="1" ht="31.5">
      <c r="A54" s="63"/>
      <c r="B54" s="69" t="s">
        <v>110</v>
      </c>
      <c r="C54" s="64"/>
      <c r="D54" s="64"/>
      <c r="E54" s="72" t="s">
        <v>111</v>
      </c>
      <c r="F54" s="64" t="s">
        <v>26</v>
      </c>
      <c r="G54" s="45">
        <v>20</v>
      </c>
      <c r="H54" s="46"/>
      <c r="I54" s="46">
        <f aca="true" t="shared" si="2" ref="I54:I59">ROUND(G54*H54,2)</f>
        <v>0</v>
      </c>
    </row>
    <row r="55" spans="1:9" s="66" customFormat="1" ht="31.5">
      <c r="A55" s="63"/>
      <c r="B55" s="69" t="s">
        <v>112</v>
      </c>
      <c r="C55" s="64"/>
      <c r="D55" s="64"/>
      <c r="E55" s="72" t="s">
        <v>113</v>
      </c>
      <c r="F55" s="64" t="s">
        <v>26</v>
      </c>
      <c r="G55" s="45">
        <v>8</v>
      </c>
      <c r="H55" s="46"/>
      <c r="I55" s="46">
        <f t="shared" si="2"/>
        <v>0</v>
      </c>
    </row>
    <row r="56" spans="1:9" s="66" customFormat="1" ht="31.5">
      <c r="A56" s="63"/>
      <c r="B56" s="69" t="s">
        <v>114</v>
      </c>
      <c r="C56" s="64"/>
      <c r="D56" s="64"/>
      <c r="E56" s="72" t="s">
        <v>115</v>
      </c>
      <c r="F56" s="64" t="s">
        <v>26</v>
      </c>
      <c r="G56" s="45">
        <v>8</v>
      </c>
      <c r="H56" s="46"/>
      <c r="I56" s="46">
        <f t="shared" si="2"/>
        <v>0</v>
      </c>
    </row>
    <row r="57" spans="1:9" s="66" customFormat="1" ht="31.5">
      <c r="A57" s="63"/>
      <c r="B57" s="69" t="s">
        <v>116</v>
      </c>
      <c r="C57" s="64"/>
      <c r="D57" s="64"/>
      <c r="E57" s="72" t="s">
        <v>117</v>
      </c>
      <c r="F57" s="64" t="s">
        <v>26</v>
      </c>
      <c r="G57" s="45">
        <v>20</v>
      </c>
      <c r="H57" s="46"/>
      <c r="I57" s="46">
        <f t="shared" si="2"/>
        <v>0</v>
      </c>
    </row>
    <row r="58" spans="1:9" s="66" customFormat="1" ht="15.75">
      <c r="A58" s="63"/>
      <c r="B58" s="69" t="s">
        <v>118</v>
      </c>
      <c r="C58" s="64"/>
      <c r="D58" s="64"/>
      <c r="E58" s="72" t="s">
        <v>119</v>
      </c>
      <c r="F58" s="64" t="s">
        <v>26</v>
      </c>
      <c r="G58" s="45">
        <v>20</v>
      </c>
      <c r="H58" s="46"/>
      <c r="I58" s="46">
        <f t="shared" si="2"/>
        <v>0</v>
      </c>
    </row>
    <row r="59" spans="1:9" s="66" customFormat="1" ht="31.5">
      <c r="A59" s="63"/>
      <c r="B59" s="69" t="s">
        <v>120</v>
      </c>
      <c r="C59" s="64"/>
      <c r="D59" s="64"/>
      <c r="E59" s="72" t="s">
        <v>121</v>
      </c>
      <c r="F59" s="64" t="s">
        <v>26</v>
      </c>
      <c r="G59" s="45">
        <v>20</v>
      </c>
      <c r="H59" s="46"/>
      <c r="I59" s="46">
        <f t="shared" si="2"/>
        <v>0</v>
      </c>
    </row>
    <row r="60" spans="1:9" s="66" customFormat="1" ht="15.75">
      <c r="A60" s="81"/>
      <c r="B60" s="82"/>
      <c r="C60" s="83"/>
      <c r="D60" s="84"/>
      <c r="E60" s="85" t="s">
        <v>122</v>
      </c>
      <c r="F60" s="86"/>
      <c r="G60" s="52"/>
      <c r="H60" s="53"/>
      <c r="I60" s="54">
        <f>SUM(I54:I59)</f>
        <v>0</v>
      </c>
    </row>
    <row r="61" spans="2:9" s="55" customFormat="1" ht="15.75">
      <c r="B61" s="35" t="s">
        <v>123</v>
      </c>
      <c r="C61" s="56"/>
      <c r="D61" s="56"/>
      <c r="E61" s="57" t="s">
        <v>124</v>
      </c>
      <c r="F61" s="36"/>
      <c r="G61" s="58"/>
      <c r="H61" s="59"/>
      <c r="I61" s="60"/>
    </row>
    <row r="62" spans="1:9" s="66" customFormat="1" ht="15.75">
      <c r="A62" s="63"/>
      <c r="B62" s="69" t="s">
        <v>125</v>
      </c>
      <c r="C62" s="64"/>
      <c r="D62" s="64"/>
      <c r="E62" s="72" t="s">
        <v>126</v>
      </c>
      <c r="F62" s="71" t="s">
        <v>26</v>
      </c>
      <c r="G62" s="45">
        <v>40</v>
      </c>
      <c r="H62" s="46"/>
      <c r="I62" s="46">
        <f aca="true" t="shared" si="3" ref="I62:I80">ROUND(G62*H62,2)</f>
        <v>0</v>
      </c>
    </row>
    <row r="63" spans="1:9" s="66" customFormat="1" ht="15.75">
      <c r="A63" s="63"/>
      <c r="B63" s="69" t="s">
        <v>127</v>
      </c>
      <c r="C63" s="64"/>
      <c r="D63" s="64"/>
      <c r="E63" s="72" t="s">
        <v>128</v>
      </c>
      <c r="F63" s="71" t="s">
        <v>26</v>
      </c>
      <c r="G63" s="45">
        <v>60</v>
      </c>
      <c r="H63" s="46"/>
      <c r="I63" s="46">
        <f t="shared" si="3"/>
        <v>0</v>
      </c>
    </row>
    <row r="64" spans="1:9" s="66" customFormat="1" ht="15.75">
      <c r="A64" s="63"/>
      <c r="B64" s="69" t="s">
        <v>129</v>
      </c>
      <c r="C64" s="64"/>
      <c r="D64" s="64"/>
      <c r="E64" s="72" t="s">
        <v>130</v>
      </c>
      <c r="F64" s="71" t="s">
        <v>26</v>
      </c>
      <c r="G64" s="45">
        <v>20</v>
      </c>
      <c r="H64" s="46"/>
      <c r="I64" s="46">
        <f t="shared" si="3"/>
        <v>0</v>
      </c>
    </row>
    <row r="65" spans="1:9" s="66" customFormat="1" ht="63">
      <c r="A65" s="63"/>
      <c r="B65" s="69" t="s">
        <v>131</v>
      </c>
      <c r="C65" s="71"/>
      <c r="D65" s="71"/>
      <c r="E65" s="72" t="s">
        <v>132</v>
      </c>
      <c r="F65" s="64" t="s">
        <v>36</v>
      </c>
      <c r="G65" s="45">
        <v>60</v>
      </c>
      <c r="H65" s="46"/>
      <c r="I65" s="46">
        <f t="shared" si="3"/>
        <v>0</v>
      </c>
    </row>
    <row r="66" spans="1:9" s="66" customFormat="1" ht="47.25">
      <c r="A66" s="63"/>
      <c r="B66" s="69" t="s">
        <v>133</v>
      </c>
      <c r="C66" s="64"/>
      <c r="D66" s="64"/>
      <c r="E66" s="65" t="s">
        <v>134</v>
      </c>
      <c r="F66" s="71" t="s">
        <v>20</v>
      </c>
      <c r="G66" s="45">
        <v>60</v>
      </c>
      <c r="H66" s="46"/>
      <c r="I66" s="46">
        <f t="shared" si="3"/>
        <v>0</v>
      </c>
    </row>
    <row r="67" spans="1:9" s="66" customFormat="1" ht="47.25">
      <c r="A67" s="63"/>
      <c r="B67" s="69" t="s">
        <v>135</v>
      </c>
      <c r="C67" s="64"/>
      <c r="D67" s="64"/>
      <c r="E67" s="65" t="s">
        <v>136</v>
      </c>
      <c r="F67" s="71" t="s">
        <v>20</v>
      </c>
      <c r="G67" s="45">
        <v>60</v>
      </c>
      <c r="H67" s="46"/>
      <c r="I67" s="46">
        <f t="shared" si="3"/>
        <v>0</v>
      </c>
    </row>
    <row r="68" spans="1:9" s="66" customFormat="1" ht="47.25">
      <c r="A68" s="63"/>
      <c r="B68" s="69" t="s">
        <v>137</v>
      </c>
      <c r="C68" s="64"/>
      <c r="D68" s="64"/>
      <c r="E68" s="65" t="s">
        <v>138</v>
      </c>
      <c r="F68" s="71" t="s">
        <v>20</v>
      </c>
      <c r="G68" s="45">
        <v>30</v>
      </c>
      <c r="H68" s="46"/>
      <c r="I68" s="46">
        <f t="shared" si="3"/>
        <v>0</v>
      </c>
    </row>
    <row r="69" spans="1:9" s="66" customFormat="1" ht="31.5">
      <c r="A69" s="63"/>
      <c r="B69" s="69" t="s">
        <v>139</v>
      </c>
      <c r="C69" s="64"/>
      <c r="D69" s="64"/>
      <c r="E69" s="72" t="s">
        <v>140</v>
      </c>
      <c r="F69" s="71" t="s">
        <v>26</v>
      </c>
      <c r="G69" s="45">
        <v>8</v>
      </c>
      <c r="H69" s="46"/>
      <c r="I69" s="46">
        <f t="shared" si="3"/>
        <v>0</v>
      </c>
    </row>
    <row r="70" spans="1:9" s="66" customFormat="1" ht="15.75">
      <c r="A70" s="63"/>
      <c r="B70" s="69" t="s">
        <v>141</v>
      </c>
      <c r="C70" s="64"/>
      <c r="D70" s="64"/>
      <c r="E70" s="72" t="s">
        <v>142</v>
      </c>
      <c r="F70" s="71" t="s">
        <v>36</v>
      </c>
      <c r="G70" s="45">
        <v>40</v>
      </c>
      <c r="H70" s="46"/>
      <c r="I70" s="46">
        <f t="shared" si="3"/>
        <v>0</v>
      </c>
    </row>
    <row r="71" spans="1:9" s="66" customFormat="1" ht="15.75">
      <c r="A71" s="63"/>
      <c r="B71" s="69" t="s">
        <v>143</v>
      </c>
      <c r="C71" s="64"/>
      <c r="D71" s="64"/>
      <c r="E71" s="72" t="s">
        <v>144</v>
      </c>
      <c r="F71" s="71" t="s">
        <v>36</v>
      </c>
      <c r="G71" s="45">
        <v>40</v>
      </c>
      <c r="H71" s="46"/>
      <c r="I71" s="46">
        <f t="shared" si="3"/>
        <v>0</v>
      </c>
    </row>
    <row r="72" spans="1:9" s="66" customFormat="1" ht="15.75">
      <c r="A72" s="63"/>
      <c r="B72" s="69" t="s">
        <v>145</v>
      </c>
      <c r="C72" s="64"/>
      <c r="D72" s="64"/>
      <c r="E72" s="72" t="s">
        <v>146</v>
      </c>
      <c r="F72" s="71" t="s">
        <v>36</v>
      </c>
      <c r="G72" s="45">
        <v>40</v>
      </c>
      <c r="H72" s="46"/>
      <c r="I72" s="46">
        <f t="shared" si="3"/>
        <v>0</v>
      </c>
    </row>
    <row r="73" spans="1:9" s="66" customFormat="1" ht="31.5">
      <c r="A73" s="63"/>
      <c r="B73" s="69" t="s">
        <v>147</v>
      </c>
      <c r="C73" s="64"/>
      <c r="D73" s="64"/>
      <c r="E73" s="72" t="s">
        <v>148</v>
      </c>
      <c r="F73" s="71" t="s">
        <v>29</v>
      </c>
      <c r="G73" s="45">
        <v>2</v>
      </c>
      <c r="H73" s="46"/>
      <c r="I73" s="46">
        <f t="shared" si="3"/>
        <v>0</v>
      </c>
    </row>
    <row r="74" spans="2:9" s="34" customFormat="1" ht="63">
      <c r="B74" s="69" t="s">
        <v>149</v>
      </c>
      <c r="C74" s="37"/>
      <c r="D74" s="37"/>
      <c r="E74" s="44" t="s">
        <v>150</v>
      </c>
      <c r="F74" s="37" t="s">
        <v>26</v>
      </c>
      <c r="G74" s="45">
        <v>1400</v>
      </c>
      <c r="H74" s="46"/>
      <c r="I74" s="46">
        <f t="shared" si="3"/>
        <v>0</v>
      </c>
    </row>
    <row r="75" spans="2:9" s="34" customFormat="1" ht="31.5">
      <c r="B75" s="69" t="s">
        <v>151</v>
      </c>
      <c r="C75" s="37"/>
      <c r="D75" s="64"/>
      <c r="E75" s="44" t="s">
        <v>152</v>
      </c>
      <c r="F75" s="37" t="s">
        <v>26</v>
      </c>
      <c r="G75" s="45">
        <v>400</v>
      </c>
      <c r="H75" s="46"/>
      <c r="I75" s="46">
        <f t="shared" si="3"/>
        <v>0</v>
      </c>
    </row>
    <row r="76" spans="2:9" s="34" customFormat="1" ht="15.75">
      <c r="B76" s="69" t="s">
        <v>153</v>
      </c>
      <c r="C76" s="64"/>
      <c r="D76" s="37"/>
      <c r="E76" s="43" t="s">
        <v>154</v>
      </c>
      <c r="F76" s="37" t="s">
        <v>26</v>
      </c>
      <c r="G76" s="45">
        <v>300</v>
      </c>
      <c r="H76" s="46"/>
      <c r="I76" s="46">
        <f t="shared" si="3"/>
        <v>0</v>
      </c>
    </row>
    <row r="77" spans="2:9" s="34" customFormat="1" ht="31.5">
      <c r="B77" s="69" t="s">
        <v>155</v>
      </c>
      <c r="C77" s="37"/>
      <c r="D77" s="37"/>
      <c r="E77" s="44" t="s">
        <v>156</v>
      </c>
      <c r="F77" s="37" t="s">
        <v>157</v>
      </c>
      <c r="G77" s="45">
        <v>60</v>
      </c>
      <c r="H77" s="46"/>
      <c r="I77" s="46">
        <f t="shared" si="3"/>
        <v>0</v>
      </c>
    </row>
    <row r="78" spans="2:9" s="34" customFormat="1" ht="31.5">
      <c r="B78" s="69" t="s">
        <v>158</v>
      </c>
      <c r="C78" s="37"/>
      <c r="D78" s="37"/>
      <c r="E78" s="44" t="s">
        <v>159</v>
      </c>
      <c r="F78" s="37" t="s">
        <v>157</v>
      </c>
      <c r="G78" s="45">
        <v>40</v>
      </c>
      <c r="H78" s="46"/>
      <c r="I78" s="46">
        <f t="shared" si="3"/>
        <v>0</v>
      </c>
    </row>
    <row r="79" spans="2:9" s="34" customFormat="1" ht="47.25">
      <c r="B79" s="69" t="s">
        <v>160</v>
      </c>
      <c r="C79" s="37"/>
      <c r="D79" s="37"/>
      <c r="E79" s="44" t="s">
        <v>161</v>
      </c>
      <c r="F79" s="37" t="s">
        <v>157</v>
      </c>
      <c r="G79" s="45">
        <v>60</v>
      </c>
      <c r="H79" s="46"/>
      <c r="I79" s="46">
        <f t="shared" si="3"/>
        <v>0</v>
      </c>
    </row>
    <row r="80" spans="1:9" s="66" customFormat="1" ht="15.75">
      <c r="A80" s="63"/>
      <c r="B80" s="69" t="s">
        <v>162</v>
      </c>
      <c r="C80" s="64"/>
      <c r="D80" s="64"/>
      <c r="E80" s="65" t="s">
        <v>163</v>
      </c>
      <c r="F80" s="64" t="s">
        <v>157</v>
      </c>
      <c r="G80" s="45">
        <v>6</v>
      </c>
      <c r="H80" s="46"/>
      <c r="I80" s="46">
        <f t="shared" si="3"/>
        <v>0</v>
      </c>
    </row>
    <row r="81" spans="2:9" s="34" customFormat="1" ht="15.75">
      <c r="B81" s="47"/>
      <c r="C81" s="48"/>
      <c r="D81" s="49"/>
      <c r="E81" s="50" t="s">
        <v>164</v>
      </c>
      <c r="F81" s="51"/>
      <c r="G81" s="52"/>
      <c r="H81" s="53"/>
      <c r="I81" s="54">
        <f>SUBTOTAL(9,I62:I80)</f>
        <v>0</v>
      </c>
    </row>
    <row r="82" spans="1:9" s="80" customFormat="1" ht="15.75">
      <c r="A82" s="74"/>
      <c r="B82" s="75" t="s">
        <v>165</v>
      </c>
      <c r="C82" s="76"/>
      <c r="D82" s="76"/>
      <c r="E82" s="87" t="s">
        <v>166</v>
      </c>
      <c r="F82" s="78"/>
      <c r="G82" s="79"/>
      <c r="H82" s="59"/>
      <c r="I82" s="60"/>
    </row>
    <row r="83" spans="1:9" s="66" customFormat="1" ht="15.75">
      <c r="A83" s="63"/>
      <c r="B83" s="69" t="s">
        <v>167</v>
      </c>
      <c r="C83" s="88"/>
      <c r="D83" s="88"/>
      <c r="E83" s="72" t="s">
        <v>168</v>
      </c>
      <c r="F83" s="64" t="s">
        <v>26</v>
      </c>
      <c r="G83" s="45">
        <v>80</v>
      </c>
      <c r="H83" s="46"/>
      <c r="I83" s="46">
        <f aca="true" t="shared" si="4" ref="I83:I88">ROUND(G83*H83,2)</f>
        <v>0</v>
      </c>
    </row>
    <row r="84" spans="1:9" s="66" customFormat="1" ht="15.75">
      <c r="A84" s="63"/>
      <c r="B84" s="69" t="s">
        <v>169</v>
      </c>
      <c r="C84" s="88"/>
      <c r="D84" s="88"/>
      <c r="E84" s="72" t="s">
        <v>170</v>
      </c>
      <c r="F84" s="64" t="s">
        <v>26</v>
      </c>
      <c r="G84" s="45">
        <v>80</v>
      </c>
      <c r="H84" s="46"/>
      <c r="I84" s="46">
        <f t="shared" si="4"/>
        <v>0</v>
      </c>
    </row>
    <row r="85" spans="1:9" s="66" customFormat="1" ht="15.75">
      <c r="A85" s="63"/>
      <c r="B85" s="69" t="s">
        <v>171</v>
      </c>
      <c r="C85" s="64"/>
      <c r="D85" s="64"/>
      <c r="E85" s="72" t="s">
        <v>172</v>
      </c>
      <c r="F85" s="64" t="s">
        <v>36</v>
      </c>
      <c r="G85" s="45">
        <v>160</v>
      </c>
      <c r="H85" s="46"/>
      <c r="I85" s="46">
        <f t="shared" si="4"/>
        <v>0</v>
      </c>
    </row>
    <row r="86" spans="1:9" s="66" customFormat="1" ht="15.75">
      <c r="A86" s="89"/>
      <c r="B86" s="69" t="s">
        <v>173</v>
      </c>
      <c r="C86" s="88"/>
      <c r="D86" s="64"/>
      <c r="E86" s="72" t="s">
        <v>174</v>
      </c>
      <c r="F86" s="64" t="s">
        <v>26</v>
      </c>
      <c r="G86" s="45">
        <v>60</v>
      </c>
      <c r="H86" s="46"/>
      <c r="I86" s="46">
        <f t="shared" si="4"/>
        <v>0</v>
      </c>
    </row>
    <row r="87" spans="1:9" s="66" customFormat="1" ht="31.5">
      <c r="A87" s="89"/>
      <c r="B87" s="69" t="s">
        <v>175</v>
      </c>
      <c r="C87" s="64"/>
      <c r="D87" s="64"/>
      <c r="E87" s="72" t="s">
        <v>176</v>
      </c>
      <c r="F87" s="64" t="s">
        <v>26</v>
      </c>
      <c r="G87" s="45">
        <v>20</v>
      </c>
      <c r="H87" s="46"/>
      <c r="I87" s="46">
        <f t="shared" si="4"/>
        <v>0</v>
      </c>
    </row>
    <row r="88" spans="1:9" s="66" customFormat="1" ht="15.75">
      <c r="A88" s="89"/>
      <c r="B88" s="69" t="s">
        <v>177</v>
      </c>
      <c r="C88" s="88"/>
      <c r="D88" s="64"/>
      <c r="E88" s="72" t="s">
        <v>178</v>
      </c>
      <c r="F88" s="64" t="s">
        <v>26</v>
      </c>
      <c r="G88" s="45">
        <v>20</v>
      </c>
      <c r="H88" s="46"/>
      <c r="I88" s="46">
        <f t="shared" si="4"/>
        <v>0</v>
      </c>
    </row>
    <row r="89" spans="1:9" s="66" customFormat="1" ht="15.75">
      <c r="A89" s="81"/>
      <c r="B89" s="82"/>
      <c r="C89" s="83"/>
      <c r="D89" s="84"/>
      <c r="E89" s="85" t="s">
        <v>179</v>
      </c>
      <c r="F89" s="86"/>
      <c r="G89" s="52"/>
      <c r="H89" s="53"/>
      <c r="I89" s="54">
        <f>SUM(I83:I88)</f>
        <v>0</v>
      </c>
    </row>
    <row r="90" spans="2:9" s="34" customFormat="1" ht="15.75">
      <c r="B90" s="35" t="s">
        <v>180</v>
      </c>
      <c r="C90" s="90"/>
      <c r="D90" s="90"/>
      <c r="E90" s="38" t="s">
        <v>181</v>
      </c>
      <c r="F90" s="36"/>
      <c r="G90" s="40"/>
      <c r="H90" s="41"/>
      <c r="I90" s="42"/>
    </row>
    <row r="91" spans="2:9" s="34" customFormat="1" ht="15.75">
      <c r="B91" s="43" t="s">
        <v>182</v>
      </c>
      <c r="C91" s="37"/>
      <c r="D91" s="37"/>
      <c r="E91" s="91" t="s">
        <v>183</v>
      </c>
      <c r="F91" s="37" t="s">
        <v>26</v>
      </c>
      <c r="G91" s="45">
        <v>60</v>
      </c>
      <c r="H91" s="46"/>
      <c r="I91" s="46">
        <f aca="true" t="shared" si="5" ref="I91:I115">ROUND(G91*H91,2)</f>
        <v>0</v>
      </c>
    </row>
    <row r="92" spans="1:9" s="66" customFormat="1" ht="15.75">
      <c r="A92" s="63"/>
      <c r="B92" s="69" t="s">
        <v>184</v>
      </c>
      <c r="C92" s="64"/>
      <c r="D92" s="64"/>
      <c r="E92" s="92" t="s">
        <v>185</v>
      </c>
      <c r="F92" s="64" t="s">
        <v>26</v>
      </c>
      <c r="G92" s="45">
        <v>60</v>
      </c>
      <c r="H92" s="46"/>
      <c r="I92" s="46">
        <f t="shared" si="5"/>
        <v>0</v>
      </c>
    </row>
    <row r="93" spans="1:9" s="66" customFormat="1" ht="15.75">
      <c r="A93" s="63"/>
      <c r="B93" s="43" t="s">
        <v>186</v>
      </c>
      <c r="C93" s="37"/>
      <c r="D93" s="37"/>
      <c r="E93" s="43" t="s">
        <v>187</v>
      </c>
      <c r="F93" s="37" t="s">
        <v>26</v>
      </c>
      <c r="G93" s="45">
        <v>20</v>
      </c>
      <c r="H93" s="46"/>
      <c r="I93" s="46">
        <f t="shared" si="5"/>
        <v>0</v>
      </c>
    </row>
    <row r="94" spans="1:9" s="66" customFormat="1" ht="15.75">
      <c r="A94" s="63"/>
      <c r="B94" s="69" t="s">
        <v>188</v>
      </c>
      <c r="C94" s="37"/>
      <c r="D94" s="37"/>
      <c r="E94" s="43" t="s">
        <v>189</v>
      </c>
      <c r="F94" s="37" t="s">
        <v>26</v>
      </c>
      <c r="G94" s="45">
        <v>100</v>
      </c>
      <c r="H94" s="46"/>
      <c r="I94" s="46">
        <f t="shared" si="5"/>
        <v>0</v>
      </c>
    </row>
    <row r="95" spans="2:9" s="34" customFormat="1" ht="31.5">
      <c r="B95" s="43" t="s">
        <v>190</v>
      </c>
      <c r="C95" s="37"/>
      <c r="D95" s="37"/>
      <c r="E95" s="93" t="s">
        <v>191</v>
      </c>
      <c r="F95" s="37" t="s">
        <v>26</v>
      </c>
      <c r="G95" s="45">
        <v>160</v>
      </c>
      <c r="H95" s="46"/>
      <c r="I95" s="46">
        <f t="shared" si="5"/>
        <v>0</v>
      </c>
    </row>
    <row r="96" spans="2:9" s="34" customFormat="1" ht="15.75">
      <c r="B96" s="69" t="s">
        <v>192</v>
      </c>
      <c r="C96" s="37"/>
      <c r="D96" s="37"/>
      <c r="E96" s="93" t="s">
        <v>193</v>
      </c>
      <c r="F96" s="37" t="s">
        <v>26</v>
      </c>
      <c r="G96" s="45">
        <v>16</v>
      </c>
      <c r="H96" s="46"/>
      <c r="I96" s="46">
        <f t="shared" si="5"/>
        <v>0</v>
      </c>
    </row>
    <row r="97" spans="1:9" s="66" customFormat="1" ht="31.5">
      <c r="A97" s="63"/>
      <c r="B97" s="43" t="s">
        <v>194</v>
      </c>
      <c r="C97" s="64"/>
      <c r="D97" s="64"/>
      <c r="E97" s="92" t="s">
        <v>195</v>
      </c>
      <c r="F97" s="64" t="s">
        <v>26</v>
      </c>
      <c r="G97" s="45">
        <v>160</v>
      </c>
      <c r="H97" s="46"/>
      <c r="I97" s="46">
        <f t="shared" si="5"/>
        <v>0</v>
      </c>
    </row>
    <row r="98" spans="1:9" s="66" customFormat="1" ht="31.5">
      <c r="A98" s="63"/>
      <c r="B98" s="69" t="s">
        <v>196</v>
      </c>
      <c r="C98" s="64"/>
      <c r="D98" s="64"/>
      <c r="E98" s="92" t="s">
        <v>197</v>
      </c>
      <c r="F98" s="64" t="s">
        <v>26</v>
      </c>
      <c r="G98" s="45">
        <v>16</v>
      </c>
      <c r="H98" s="46"/>
      <c r="I98" s="46">
        <f t="shared" si="5"/>
        <v>0</v>
      </c>
    </row>
    <row r="99" spans="1:9" s="66" customFormat="1" ht="15.75">
      <c r="A99" s="89"/>
      <c r="B99" s="43" t="s">
        <v>198</v>
      </c>
      <c r="C99" s="64"/>
      <c r="D99" s="64"/>
      <c r="E99" s="92" t="s">
        <v>199</v>
      </c>
      <c r="F99" s="64" t="s">
        <v>26</v>
      </c>
      <c r="G99" s="45">
        <v>60</v>
      </c>
      <c r="H99" s="46"/>
      <c r="I99" s="46">
        <f t="shared" si="5"/>
        <v>0</v>
      </c>
    </row>
    <row r="100" spans="1:9" s="66" customFormat="1" ht="63">
      <c r="A100" s="89"/>
      <c r="B100" s="69" t="s">
        <v>200</v>
      </c>
      <c r="C100" s="64"/>
      <c r="D100" s="64"/>
      <c r="E100" s="65" t="s">
        <v>201</v>
      </c>
      <c r="F100" s="64" t="s">
        <v>26</v>
      </c>
      <c r="G100" s="45">
        <v>40</v>
      </c>
      <c r="H100" s="46"/>
      <c r="I100" s="46">
        <f t="shared" si="5"/>
        <v>0</v>
      </c>
    </row>
    <row r="101" spans="1:9" s="66" customFormat="1" ht="15.75">
      <c r="A101" s="89"/>
      <c r="B101" s="43" t="s">
        <v>202</v>
      </c>
      <c r="C101" s="37"/>
      <c r="D101" s="37"/>
      <c r="E101" s="43" t="s">
        <v>203</v>
      </c>
      <c r="F101" s="37" t="s">
        <v>26</v>
      </c>
      <c r="G101" s="45">
        <v>50</v>
      </c>
      <c r="H101" s="46"/>
      <c r="I101" s="46">
        <f t="shared" si="5"/>
        <v>0</v>
      </c>
    </row>
    <row r="102" spans="2:9" s="34" customFormat="1" ht="31.5">
      <c r="B102" s="69" t="s">
        <v>204</v>
      </c>
      <c r="C102" s="37"/>
      <c r="D102" s="37"/>
      <c r="E102" s="44" t="s">
        <v>205</v>
      </c>
      <c r="F102" s="37" t="s">
        <v>26</v>
      </c>
      <c r="G102" s="45">
        <v>60</v>
      </c>
      <c r="H102" s="46"/>
      <c r="I102" s="46">
        <f t="shared" si="5"/>
        <v>0</v>
      </c>
    </row>
    <row r="103" spans="2:9" s="34" customFormat="1" ht="47.25">
      <c r="B103" s="43" t="s">
        <v>206</v>
      </c>
      <c r="C103" s="37"/>
      <c r="D103" s="37"/>
      <c r="E103" s="44" t="s">
        <v>207</v>
      </c>
      <c r="F103" s="37" t="s">
        <v>26</v>
      </c>
      <c r="G103" s="45">
        <v>12</v>
      </c>
      <c r="H103" s="46"/>
      <c r="I103" s="46">
        <f t="shared" si="5"/>
        <v>0</v>
      </c>
    </row>
    <row r="104" spans="1:9" s="66" customFormat="1" ht="31.5">
      <c r="A104" s="63"/>
      <c r="B104" s="69" t="s">
        <v>208</v>
      </c>
      <c r="C104" s="64"/>
      <c r="D104" s="64"/>
      <c r="E104" s="65" t="s">
        <v>209</v>
      </c>
      <c r="F104" s="64" t="s">
        <v>26</v>
      </c>
      <c r="G104" s="45">
        <v>12</v>
      </c>
      <c r="H104" s="46"/>
      <c r="I104" s="46">
        <f t="shared" si="5"/>
        <v>0</v>
      </c>
    </row>
    <row r="105" spans="1:9" s="66" customFormat="1" ht="31.5">
      <c r="A105" s="63"/>
      <c r="B105" s="43" t="s">
        <v>210</v>
      </c>
      <c r="C105" s="64"/>
      <c r="D105" s="64"/>
      <c r="E105" s="65" t="s">
        <v>211</v>
      </c>
      <c r="F105" s="64" t="s">
        <v>36</v>
      </c>
      <c r="G105" s="45">
        <v>60</v>
      </c>
      <c r="H105" s="46"/>
      <c r="I105" s="46">
        <f t="shared" si="5"/>
        <v>0</v>
      </c>
    </row>
    <row r="106" spans="1:9" s="66" customFormat="1" ht="47.25">
      <c r="A106" s="63"/>
      <c r="B106" s="69" t="s">
        <v>212</v>
      </c>
      <c r="C106" s="64"/>
      <c r="D106" s="64"/>
      <c r="E106" s="65" t="s">
        <v>213</v>
      </c>
      <c r="F106" s="64" t="s">
        <v>36</v>
      </c>
      <c r="G106" s="45">
        <v>80</v>
      </c>
      <c r="H106" s="46"/>
      <c r="I106" s="46">
        <f t="shared" si="5"/>
        <v>0</v>
      </c>
    </row>
    <row r="107" spans="2:9" s="34" customFormat="1" ht="31.5">
      <c r="B107" s="43" t="s">
        <v>214</v>
      </c>
      <c r="C107" s="37"/>
      <c r="D107" s="37"/>
      <c r="E107" s="44" t="s">
        <v>215</v>
      </c>
      <c r="F107" s="37" t="s">
        <v>20</v>
      </c>
      <c r="G107" s="45">
        <v>4</v>
      </c>
      <c r="H107" s="46"/>
      <c r="I107" s="46">
        <f t="shared" si="5"/>
        <v>0</v>
      </c>
    </row>
    <row r="108" spans="1:9" s="66" customFormat="1" ht="31.5">
      <c r="A108" s="63"/>
      <c r="B108" s="69" t="s">
        <v>216</v>
      </c>
      <c r="C108" s="64"/>
      <c r="D108" s="64"/>
      <c r="E108" s="65" t="s">
        <v>217</v>
      </c>
      <c r="F108" s="64" t="s">
        <v>26</v>
      </c>
      <c r="G108" s="45">
        <v>40</v>
      </c>
      <c r="H108" s="46"/>
      <c r="I108" s="46">
        <f t="shared" si="5"/>
        <v>0</v>
      </c>
    </row>
    <row r="109" spans="1:9" s="66" customFormat="1" ht="15.75">
      <c r="A109" s="63"/>
      <c r="B109" s="43" t="s">
        <v>218</v>
      </c>
      <c r="C109" s="64"/>
      <c r="D109" s="64"/>
      <c r="E109" s="65" t="s">
        <v>219</v>
      </c>
      <c r="F109" s="64" t="s">
        <v>36</v>
      </c>
      <c r="G109" s="45">
        <v>3</v>
      </c>
      <c r="H109" s="46"/>
      <c r="I109" s="46">
        <f t="shared" si="5"/>
        <v>0</v>
      </c>
    </row>
    <row r="110" spans="1:9" s="80" customFormat="1" ht="15.75">
      <c r="A110" s="63"/>
      <c r="B110" s="69" t="s">
        <v>220</v>
      </c>
      <c r="C110" s="71"/>
      <c r="D110" s="71"/>
      <c r="E110" s="72" t="s">
        <v>221</v>
      </c>
      <c r="F110" s="71" t="s">
        <v>26</v>
      </c>
      <c r="G110" s="45">
        <v>60</v>
      </c>
      <c r="H110" s="46"/>
      <c r="I110" s="46">
        <f t="shared" si="5"/>
        <v>0</v>
      </c>
    </row>
    <row r="111" spans="1:9" s="66" customFormat="1" ht="15.75">
      <c r="A111" s="63"/>
      <c r="B111" s="43" t="s">
        <v>222</v>
      </c>
      <c r="C111" s="64"/>
      <c r="D111" s="64"/>
      <c r="E111" s="65" t="s">
        <v>223</v>
      </c>
      <c r="F111" s="64" t="s">
        <v>26</v>
      </c>
      <c r="G111" s="45">
        <v>10</v>
      </c>
      <c r="H111" s="46"/>
      <c r="I111" s="46">
        <f t="shared" si="5"/>
        <v>0</v>
      </c>
    </row>
    <row r="112" spans="1:9" s="95" customFormat="1" ht="15.75">
      <c r="A112" s="94"/>
      <c r="B112" s="69" t="s">
        <v>224</v>
      </c>
      <c r="C112" s="64"/>
      <c r="D112" s="64"/>
      <c r="E112" s="65" t="s">
        <v>225</v>
      </c>
      <c r="F112" s="64" t="s">
        <v>26</v>
      </c>
      <c r="G112" s="45">
        <v>60</v>
      </c>
      <c r="H112" s="46"/>
      <c r="I112" s="46">
        <f t="shared" si="5"/>
        <v>0</v>
      </c>
    </row>
    <row r="113" spans="2:9" s="34" customFormat="1" ht="15.75">
      <c r="B113" s="43" t="s">
        <v>226</v>
      </c>
      <c r="C113" s="37"/>
      <c r="D113" s="37"/>
      <c r="E113" s="44" t="s">
        <v>227</v>
      </c>
      <c r="F113" s="37" t="s">
        <v>26</v>
      </c>
      <c r="G113" s="45">
        <v>200</v>
      </c>
      <c r="H113" s="46"/>
      <c r="I113" s="46">
        <f t="shared" si="5"/>
        <v>0</v>
      </c>
    </row>
    <row r="114" spans="2:9" s="34" customFormat="1" ht="15.75">
      <c r="B114" s="69" t="s">
        <v>228</v>
      </c>
      <c r="C114" s="37"/>
      <c r="D114" s="37"/>
      <c r="E114" s="44" t="s">
        <v>229</v>
      </c>
      <c r="F114" s="37" t="s">
        <v>20</v>
      </c>
      <c r="G114" s="45">
        <v>240</v>
      </c>
      <c r="H114" s="46"/>
      <c r="I114" s="46">
        <f t="shared" si="5"/>
        <v>0</v>
      </c>
    </row>
    <row r="115" spans="2:9" s="34" customFormat="1" ht="15.75">
      <c r="B115" s="43" t="s">
        <v>230</v>
      </c>
      <c r="C115" s="37"/>
      <c r="D115" s="37"/>
      <c r="E115" s="44" t="s">
        <v>231</v>
      </c>
      <c r="F115" s="37" t="s">
        <v>36</v>
      </c>
      <c r="G115" s="45">
        <v>80</v>
      </c>
      <c r="H115" s="46"/>
      <c r="I115" s="46">
        <f t="shared" si="5"/>
        <v>0</v>
      </c>
    </row>
    <row r="116" spans="2:9" s="34" customFormat="1" ht="15.75">
      <c r="B116" s="47"/>
      <c r="C116" s="48"/>
      <c r="D116" s="49"/>
      <c r="E116" s="50" t="s">
        <v>232</v>
      </c>
      <c r="F116" s="51"/>
      <c r="G116" s="52"/>
      <c r="H116" s="53"/>
      <c r="I116" s="54">
        <f>SUBTOTAL(9,I91:I115)</f>
        <v>0</v>
      </c>
    </row>
    <row r="117" spans="2:9" s="34" customFormat="1" ht="15.75">
      <c r="B117" s="35" t="s">
        <v>233</v>
      </c>
      <c r="C117" s="90"/>
      <c r="D117" s="90"/>
      <c r="E117" s="38" t="s">
        <v>234</v>
      </c>
      <c r="F117" s="37"/>
      <c r="G117" s="40"/>
      <c r="H117" s="41"/>
      <c r="I117" s="42"/>
    </row>
    <row r="118" spans="2:9" s="34" customFormat="1" ht="15.75">
      <c r="B118" s="43" t="s">
        <v>235</v>
      </c>
      <c r="C118" s="61"/>
      <c r="D118" s="61"/>
      <c r="E118" s="91" t="s">
        <v>236</v>
      </c>
      <c r="F118" s="37" t="s">
        <v>36</v>
      </c>
      <c r="G118" s="45">
        <v>120</v>
      </c>
      <c r="H118" s="46"/>
      <c r="I118" s="46">
        <f aca="true" t="shared" si="6" ref="I118:I131">ROUND(G118*H118,2)</f>
        <v>0</v>
      </c>
    </row>
    <row r="119" spans="2:9" s="34" customFormat="1" ht="15.75">
      <c r="B119" s="43" t="s">
        <v>237</v>
      </c>
      <c r="C119" s="61"/>
      <c r="D119" s="61"/>
      <c r="E119" s="91" t="s">
        <v>238</v>
      </c>
      <c r="F119" s="37" t="s">
        <v>26</v>
      </c>
      <c r="G119" s="45">
        <v>400</v>
      </c>
      <c r="H119" s="46"/>
      <c r="I119" s="46">
        <f t="shared" si="6"/>
        <v>0</v>
      </c>
    </row>
    <row r="120" spans="2:9" s="34" customFormat="1" ht="15.75">
      <c r="B120" s="43" t="s">
        <v>239</v>
      </c>
      <c r="C120" s="61"/>
      <c r="D120" s="61"/>
      <c r="E120" s="91" t="s">
        <v>240</v>
      </c>
      <c r="F120" s="37" t="s">
        <v>26</v>
      </c>
      <c r="G120" s="45">
        <v>160</v>
      </c>
      <c r="H120" s="46"/>
      <c r="I120" s="46">
        <f t="shared" si="6"/>
        <v>0</v>
      </c>
    </row>
    <row r="121" spans="1:9" s="66" customFormat="1" ht="15.75">
      <c r="A121" s="63"/>
      <c r="B121" s="43" t="s">
        <v>241</v>
      </c>
      <c r="C121" s="61"/>
      <c r="D121" s="71"/>
      <c r="E121" s="96" t="s">
        <v>242</v>
      </c>
      <c r="F121" s="64" t="s">
        <v>26</v>
      </c>
      <c r="G121" s="45">
        <v>240</v>
      </c>
      <c r="H121" s="46"/>
      <c r="I121" s="46">
        <f t="shared" si="6"/>
        <v>0</v>
      </c>
    </row>
    <row r="122" spans="2:9" s="34" customFormat="1" ht="31.5">
      <c r="B122" s="43" t="s">
        <v>243</v>
      </c>
      <c r="C122" s="61"/>
      <c r="D122" s="61"/>
      <c r="E122" s="91" t="s">
        <v>244</v>
      </c>
      <c r="F122" s="37" t="s">
        <v>26</v>
      </c>
      <c r="G122" s="45">
        <v>20</v>
      </c>
      <c r="H122" s="46"/>
      <c r="I122" s="46">
        <f t="shared" si="6"/>
        <v>0</v>
      </c>
    </row>
    <row r="123" spans="2:9" s="34" customFormat="1" ht="31.5">
      <c r="B123" s="43" t="s">
        <v>245</v>
      </c>
      <c r="C123" s="37"/>
      <c r="D123" s="37"/>
      <c r="E123" s="44" t="s">
        <v>246</v>
      </c>
      <c r="F123" s="37" t="s">
        <v>26</v>
      </c>
      <c r="G123" s="45">
        <v>120</v>
      </c>
      <c r="H123" s="46"/>
      <c r="I123" s="46">
        <f t="shared" si="6"/>
        <v>0</v>
      </c>
    </row>
    <row r="124" spans="2:9" s="34" customFormat="1" ht="31.5">
      <c r="B124" s="43" t="s">
        <v>247</v>
      </c>
      <c r="C124" s="37"/>
      <c r="D124" s="37"/>
      <c r="E124" s="44" t="s">
        <v>248</v>
      </c>
      <c r="F124" s="37" t="s">
        <v>26</v>
      </c>
      <c r="G124" s="45">
        <v>12</v>
      </c>
      <c r="H124" s="46"/>
      <c r="I124" s="46">
        <f t="shared" si="6"/>
        <v>0</v>
      </c>
    </row>
    <row r="125" spans="1:9" s="66" customFormat="1" ht="31.5">
      <c r="A125" s="63"/>
      <c r="B125" s="43" t="s">
        <v>249</v>
      </c>
      <c r="C125" s="64"/>
      <c r="D125" s="64"/>
      <c r="E125" s="92" t="s">
        <v>250</v>
      </c>
      <c r="F125" s="64" t="s">
        <v>26</v>
      </c>
      <c r="G125" s="45">
        <v>10</v>
      </c>
      <c r="H125" s="46"/>
      <c r="I125" s="46">
        <f t="shared" si="6"/>
        <v>0</v>
      </c>
    </row>
    <row r="126" spans="2:9" s="34" customFormat="1" ht="15.75">
      <c r="B126" s="43" t="s">
        <v>251</v>
      </c>
      <c r="C126" s="37"/>
      <c r="D126" s="37"/>
      <c r="E126" s="44" t="s">
        <v>252</v>
      </c>
      <c r="F126" s="37" t="s">
        <v>36</v>
      </c>
      <c r="G126" s="45">
        <v>80</v>
      </c>
      <c r="H126" s="46"/>
      <c r="I126" s="46">
        <f t="shared" si="6"/>
        <v>0</v>
      </c>
    </row>
    <row r="127" spans="1:9" s="66" customFormat="1" ht="31.5">
      <c r="A127" s="63"/>
      <c r="B127" s="43" t="s">
        <v>253</v>
      </c>
      <c r="C127" s="64"/>
      <c r="D127" s="64"/>
      <c r="E127" s="72" t="s">
        <v>254</v>
      </c>
      <c r="F127" s="64" t="s">
        <v>26</v>
      </c>
      <c r="G127" s="45">
        <v>20</v>
      </c>
      <c r="H127" s="46"/>
      <c r="I127" s="46">
        <f t="shared" si="6"/>
        <v>0</v>
      </c>
    </row>
    <row r="128" spans="1:9" s="66" customFormat="1" ht="15.75">
      <c r="A128" s="63"/>
      <c r="B128" s="43" t="s">
        <v>255</v>
      </c>
      <c r="C128" s="64"/>
      <c r="D128" s="64"/>
      <c r="E128" s="65" t="s">
        <v>256</v>
      </c>
      <c r="F128" s="64" t="s">
        <v>36</v>
      </c>
      <c r="G128" s="45">
        <v>20</v>
      </c>
      <c r="H128" s="46"/>
      <c r="I128" s="46">
        <f t="shared" si="6"/>
        <v>0</v>
      </c>
    </row>
    <row r="129" spans="2:9" s="34" customFormat="1" ht="31.5">
      <c r="B129" s="43" t="s">
        <v>257</v>
      </c>
      <c r="C129" s="37"/>
      <c r="D129" s="37"/>
      <c r="E129" s="44" t="s">
        <v>258</v>
      </c>
      <c r="F129" s="37" t="s">
        <v>26</v>
      </c>
      <c r="G129" s="45">
        <v>8</v>
      </c>
      <c r="H129" s="46"/>
      <c r="I129" s="46">
        <f t="shared" si="6"/>
        <v>0</v>
      </c>
    </row>
    <row r="130" spans="2:9" s="34" customFormat="1" ht="15.75">
      <c r="B130" s="43" t="s">
        <v>259</v>
      </c>
      <c r="C130" s="37"/>
      <c r="D130" s="37"/>
      <c r="E130" s="44" t="s">
        <v>260</v>
      </c>
      <c r="F130" s="37" t="s">
        <v>36</v>
      </c>
      <c r="G130" s="45">
        <v>8</v>
      </c>
      <c r="H130" s="46"/>
      <c r="I130" s="46">
        <f t="shared" si="6"/>
        <v>0</v>
      </c>
    </row>
    <row r="131" spans="2:9" s="34" customFormat="1" ht="47.25">
      <c r="B131" s="43" t="s">
        <v>261</v>
      </c>
      <c r="C131" s="37"/>
      <c r="D131" s="37"/>
      <c r="E131" s="44" t="s">
        <v>262</v>
      </c>
      <c r="F131" s="37" t="s">
        <v>26</v>
      </c>
      <c r="G131" s="45">
        <v>12</v>
      </c>
      <c r="H131" s="46"/>
      <c r="I131" s="46">
        <f t="shared" si="6"/>
        <v>0</v>
      </c>
    </row>
    <row r="132" spans="2:9" s="34" customFormat="1" ht="15.75">
      <c r="B132" s="47"/>
      <c r="C132" s="48"/>
      <c r="D132" s="49"/>
      <c r="E132" s="50" t="s">
        <v>263</v>
      </c>
      <c r="F132" s="51"/>
      <c r="G132" s="52"/>
      <c r="H132" s="53"/>
      <c r="I132" s="54">
        <f>SUBTOTAL(9,I118:I131)</f>
        <v>0</v>
      </c>
    </row>
    <row r="133" spans="2:9" s="34" customFormat="1" ht="15.75">
      <c r="B133" s="35" t="s">
        <v>264</v>
      </c>
      <c r="C133" s="90"/>
      <c r="D133" s="90"/>
      <c r="E133" s="38" t="s">
        <v>265</v>
      </c>
      <c r="F133" s="97"/>
      <c r="G133" s="40"/>
      <c r="H133" s="41"/>
      <c r="I133" s="42"/>
    </row>
    <row r="134" spans="1:9" s="80" customFormat="1" ht="31.5">
      <c r="A134" s="63"/>
      <c r="B134" s="69" t="s">
        <v>266</v>
      </c>
      <c r="C134" s="64"/>
      <c r="D134" s="71"/>
      <c r="E134" s="72" t="s">
        <v>267</v>
      </c>
      <c r="F134" s="64" t="s">
        <v>36</v>
      </c>
      <c r="G134" s="45">
        <v>20</v>
      </c>
      <c r="H134" s="46"/>
      <c r="I134" s="46">
        <f aca="true" t="shared" si="7" ref="I134:I164">ROUND(G134*H134,2)</f>
        <v>0</v>
      </c>
    </row>
    <row r="135" spans="1:9" s="66" customFormat="1" ht="31.5">
      <c r="A135" s="63"/>
      <c r="B135" s="69" t="s">
        <v>268</v>
      </c>
      <c r="C135" s="64"/>
      <c r="D135" s="64"/>
      <c r="E135" s="65" t="s">
        <v>269</v>
      </c>
      <c r="F135" s="64" t="s">
        <v>20</v>
      </c>
      <c r="G135" s="45">
        <v>8</v>
      </c>
      <c r="H135" s="46"/>
      <c r="I135" s="46">
        <f t="shared" si="7"/>
        <v>0</v>
      </c>
    </row>
    <row r="136" spans="1:9" s="66" customFormat="1" ht="31.5">
      <c r="A136" s="63"/>
      <c r="B136" s="69" t="s">
        <v>270</v>
      </c>
      <c r="C136" s="64"/>
      <c r="D136" s="64"/>
      <c r="E136" s="65" t="s">
        <v>271</v>
      </c>
      <c r="F136" s="64" t="s">
        <v>20</v>
      </c>
      <c r="G136" s="45">
        <v>4</v>
      </c>
      <c r="H136" s="46"/>
      <c r="I136" s="46">
        <f t="shared" si="7"/>
        <v>0</v>
      </c>
    </row>
    <row r="137" spans="2:9" s="34" customFormat="1" ht="94.5">
      <c r="B137" s="69" t="s">
        <v>272</v>
      </c>
      <c r="C137" s="37"/>
      <c r="D137" s="37"/>
      <c r="E137" s="44" t="s">
        <v>273</v>
      </c>
      <c r="F137" s="37" t="s">
        <v>20</v>
      </c>
      <c r="G137" s="45">
        <v>8</v>
      </c>
      <c r="H137" s="46"/>
      <c r="I137" s="46">
        <f t="shared" si="7"/>
        <v>0</v>
      </c>
    </row>
    <row r="138" spans="2:9" s="34" customFormat="1" ht="47.25">
      <c r="B138" s="69" t="s">
        <v>274</v>
      </c>
      <c r="C138" s="37"/>
      <c r="D138" s="37"/>
      <c r="E138" s="93" t="s">
        <v>275</v>
      </c>
      <c r="F138" s="37" t="s">
        <v>20</v>
      </c>
      <c r="G138" s="45">
        <v>8</v>
      </c>
      <c r="H138" s="46"/>
      <c r="I138" s="46">
        <f t="shared" si="7"/>
        <v>0</v>
      </c>
    </row>
    <row r="139" spans="2:9" s="34" customFormat="1" ht="31.5">
      <c r="B139" s="69" t="s">
        <v>276</v>
      </c>
      <c r="C139" s="37"/>
      <c r="D139" s="37"/>
      <c r="E139" s="93" t="s">
        <v>277</v>
      </c>
      <c r="F139" s="37" t="s">
        <v>20</v>
      </c>
      <c r="G139" s="45">
        <v>8</v>
      </c>
      <c r="H139" s="46"/>
      <c r="I139" s="46">
        <f t="shared" si="7"/>
        <v>0</v>
      </c>
    </row>
    <row r="140" spans="2:9" s="34" customFormat="1" ht="78.75">
      <c r="B140" s="69" t="s">
        <v>278</v>
      </c>
      <c r="C140" s="37"/>
      <c r="D140" s="37"/>
      <c r="E140" s="44" t="s">
        <v>279</v>
      </c>
      <c r="F140" s="37" t="s">
        <v>26</v>
      </c>
      <c r="G140" s="45">
        <v>10</v>
      </c>
      <c r="H140" s="46"/>
      <c r="I140" s="46">
        <f t="shared" si="7"/>
        <v>0</v>
      </c>
    </row>
    <row r="141" spans="2:9" s="34" customFormat="1" ht="15.75">
      <c r="B141" s="69" t="s">
        <v>280</v>
      </c>
      <c r="C141" s="37"/>
      <c r="D141" s="37"/>
      <c r="E141" s="44" t="s">
        <v>281</v>
      </c>
      <c r="F141" s="37" t="s">
        <v>26</v>
      </c>
      <c r="G141" s="45">
        <v>75</v>
      </c>
      <c r="H141" s="46"/>
      <c r="I141" s="46">
        <f t="shared" si="7"/>
        <v>0</v>
      </c>
    </row>
    <row r="142" spans="1:9" s="66" customFormat="1" ht="15.75">
      <c r="A142" s="63"/>
      <c r="B142" s="69" t="s">
        <v>282</v>
      </c>
      <c r="C142" s="37"/>
      <c r="D142" s="64"/>
      <c r="E142" s="65" t="s">
        <v>283</v>
      </c>
      <c r="F142" s="64" t="s">
        <v>26</v>
      </c>
      <c r="G142" s="45">
        <v>4</v>
      </c>
      <c r="H142" s="46"/>
      <c r="I142" s="46">
        <f t="shared" si="7"/>
        <v>0</v>
      </c>
    </row>
    <row r="143" spans="1:9" s="66" customFormat="1" ht="15.75">
      <c r="A143" s="63"/>
      <c r="B143" s="69" t="s">
        <v>284</v>
      </c>
      <c r="C143" s="64"/>
      <c r="D143" s="64"/>
      <c r="E143" s="65" t="s">
        <v>285</v>
      </c>
      <c r="F143" s="64" t="s">
        <v>26</v>
      </c>
      <c r="G143" s="45">
        <v>20</v>
      </c>
      <c r="H143" s="46"/>
      <c r="I143" s="46">
        <f t="shared" si="7"/>
        <v>0</v>
      </c>
    </row>
    <row r="144" spans="1:9" s="66" customFormat="1" ht="15.75">
      <c r="A144" s="63"/>
      <c r="B144" s="69" t="s">
        <v>286</v>
      </c>
      <c r="C144" s="64"/>
      <c r="D144" s="64"/>
      <c r="E144" s="65" t="s">
        <v>287</v>
      </c>
      <c r="F144" s="64" t="s">
        <v>26</v>
      </c>
      <c r="G144" s="45">
        <v>6</v>
      </c>
      <c r="H144" s="46"/>
      <c r="I144" s="46">
        <f t="shared" si="7"/>
        <v>0</v>
      </c>
    </row>
    <row r="145" spans="1:9" s="66" customFormat="1" ht="15.75">
      <c r="A145" s="63"/>
      <c r="B145" s="69" t="s">
        <v>288</v>
      </c>
      <c r="C145" s="64"/>
      <c r="D145" s="64"/>
      <c r="E145" s="65" t="s">
        <v>289</v>
      </c>
      <c r="F145" s="64" t="s">
        <v>26</v>
      </c>
      <c r="G145" s="45">
        <v>4</v>
      </c>
      <c r="H145" s="46"/>
      <c r="I145" s="46">
        <f t="shared" si="7"/>
        <v>0</v>
      </c>
    </row>
    <row r="146" spans="1:9" s="66" customFormat="1" ht="15.75">
      <c r="A146" s="63"/>
      <c r="B146" s="69" t="s">
        <v>290</v>
      </c>
      <c r="C146" s="64"/>
      <c r="D146" s="64"/>
      <c r="E146" s="65" t="s">
        <v>291</v>
      </c>
      <c r="F146" s="64" t="s">
        <v>26</v>
      </c>
      <c r="G146" s="45">
        <v>4</v>
      </c>
      <c r="H146" s="46"/>
      <c r="I146" s="46">
        <f t="shared" si="7"/>
        <v>0</v>
      </c>
    </row>
    <row r="147" spans="1:9" s="66" customFormat="1" ht="31.5">
      <c r="A147" s="63"/>
      <c r="B147" s="69" t="s">
        <v>292</v>
      </c>
      <c r="C147" s="64"/>
      <c r="D147" s="64"/>
      <c r="E147" s="65" t="s">
        <v>293</v>
      </c>
      <c r="F147" s="64" t="s">
        <v>26</v>
      </c>
      <c r="G147" s="45">
        <v>3</v>
      </c>
      <c r="H147" s="46"/>
      <c r="I147" s="46">
        <f t="shared" si="7"/>
        <v>0</v>
      </c>
    </row>
    <row r="148" spans="1:9" s="66" customFormat="1" ht="31.5">
      <c r="A148" s="63"/>
      <c r="B148" s="69" t="s">
        <v>294</v>
      </c>
      <c r="C148" s="64"/>
      <c r="D148" s="64"/>
      <c r="E148" s="65" t="s">
        <v>295</v>
      </c>
      <c r="F148" s="64" t="s">
        <v>26</v>
      </c>
      <c r="G148" s="45">
        <v>4</v>
      </c>
      <c r="H148" s="46"/>
      <c r="I148" s="46">
        <f t="shared" si="7"/>
        <v>0</v>
      </c>
    </row>
    <row r="149" spans="1:9" s="66" customFormat="1" ht="15.75">
      <c r="A149" s="63"/>
      <c r="B149" s="69" t="s">
        <v>296</v>
      </c>
      <c r="C149" s="64"/>
      <c r="D149" s="64"/>
      <c r="E149" s="72" t="s">
        <v>297</v>
      </c>
      <c r="F149" s="64" t="s">
        <v>26</v>
      </c>
      <c r="G149" s="45">
        <v>4</v>
      </c>
      <c r="H149" s="46"/>
      <c r="I149" s="46">
        <f t="shared" si="7"/>
        <v>0</v>
      </c>
    </row>
    <row r="150" spans="1:9" s="66" customFormat="1" ht="15.75">
      <c r="A150" s="63"/>
      <c r="B150" s="69" t="s">
        <v>298</v>
      </c>
      <c r="C150" s="64"/>
      <c r="D150" s="64"/>
      <c r="E150" s="65" t="s">
        <v>299</v>
      </c>
      <c r="F150" s="64" t="s">
        <v>26</v>
      </c>
      <c r="G150" s="45">
        <v>20</v>
      </c>
      <c r="H150" s="46"/>
      <c r="I150" s="46">
        <f t="shared" si="7"/>
        <v>0</v>
      </c>
    </row>
    <row r="151" spans="1:9" s="66" customFormat="1" ht="15.75">
      <c r="A151" s="63"/>
      <c r="B151" s="69" t="s">
        <v>300</v>
      </c>
      <c r="C151" s="64"/>
      <c r="D151" s="64"/>
      <c r="E151" s="65" t="s">
        <v>301</v>
      </c>
      <c r="F151" s="64" t="s">
        <v>26</v>
      </c>
      <c r="G151" s="45">
        <v>20</v>
      </c>
      <c r="H151" s="46"/>
      <c r="I151" s="46">
        <f t="shared" si="7"/>
        <v>0</v>
      </c>
    </row>
    <row r="152" spans="1:9" s="66" customFormat="1" ht="15.75">
      <c r="A152" s="63"/>
      <c r="B152" s="69" t="s">
        <v>302</v>
      </c>
      <c r="C152" s="37"/>
      <c r="D152" s="37"/>
      <c r="E152" s="93" t="s">
        <v>303</v>
      </c>
      <c r="F152" s="37" t="s">
        <v>26</v>
      </c>
      <c r="G152" s="45">
        <v>40</v>
      </c>
      <c r="H152" s="46"/>
      <c r="I152" s="46">
        <f t="shared" si="7"/>
        <v>0</v>
      </c>
    </row>
    <row r="153" spans="2:9" s="34" customFormat="1" ht="15.75">
      <c r="B153" s="69" t="s">
        <v>304</v>
      </c>
      <c r="C153" s="37"/>
      <c r="D153" s="37"/>
      <c r="E153" s="44" t="s">
        <v>305</v>
      </c>
      <c r="F153" s="37" t="s">
        <v>36</v>
      </c>
      <c r="G153" s="45">
        <v>180</v>
      </c>
      <c r="H153" s="46"/>
      <c r="I153" s="46">
        <f t="shared" si="7"/>
        <v>0</v>
      </c>
    </row>
    <row r="154" spans="1:9" s="66" customFormat="1" ht="31.5">
      <c r="A154" s="63"/>
      <c r="B154" s="69" t="s">
        <v>306</v>
      </c>
      <c r="C154" s="64"/>
      <c r="D154" s="64"/>
      <c r="E154" s="65" t="s">
        <v>307</v>
      </c>
      <c r="F154" s="64" t="s">
        <v>36</v>
      </c>
      <c r="G154" s="45">
        <v>10</v>
      </c>
      <c r="H154" s="46"/>
      <c r="I154" s="46">
        <f t="shared" si="7"/>
        <v>0</v>
      </c>
    </row>
    <row r="155" spans="2:9" s="34" customFormat="1" ht="31.5">
      <c r="B155" s="69" t="s">
        <v>308</v>
      </c>
      <c r="C155" s="37"/>
      <c r="D155" s="37"/>
      <c r="E155" s="44" t="s">
        <v>309</v>
      </c>
      <c r="F155" s="37" t="s">
        <v>36</v>
      </c>
      <c r="G155" s="45">
        <v>100</v>
      </c>
      <c r="H155" s="46"/>
      <c r="I155" s="46">
        <f t="shared" si="7"/>
        <v>0</v>
      </c>
    </row>
    <row r="156" spans="1:9" s="66" customFormat="1" ht="15.75">
      <c r="A156" s="63"/>
      <c r="B156" s="69" t="s">
        <v>310</v>
      </c>
      <c r="C156" s="64"/>
      <c r="D156" s="64"/>
      <c r="E156" s="65" t="s">
        <v>311</v>
      </c>
      <c r="F156" s="64" t="s">
        <v>36</v>
      </c>
      <c r="G156" s="45">
        <v>10</v>
      </c>
      <c r="H156" s="46"/>
      <c r="I156" s="46">
        <f t="shared" si="7"/>
        <v>0</v>
      </c>
    </row>
    <row r="157" spans="1:9" s="66" customFormat="1" ht="31.5">
      <c r="A157" s="63"/>
      <c r="B157" s="69" t="s">
        <v>312</v>
      </c>
      <c r="C157" s="64"/>
      <c r="D157" s="64"/>
      <c r="E157" s="65" t="s">
        <v>313</v>
      </c>
      <c r="F157" s="64" t="s">
        <v>36</v>
      </c>
      <c r="G157" s="45">
        <v>80</v>
      </c>
      <c r="H157" s="46"/>
      <c r="I157" s="46">
        <f t="shared" si="7"/>
        <v>0</v>
      </c>
    </row>
    <row r="158" spans="1:9" s="66" customFormat="1" ht="15.75">
      <c r="A158" s="63"/>
      <c r="B158" s="69" t="s">
        <v>314</v>
      </c>
      <c r="C158" s="64"/>
      <c r="D158" s="64"/>
      <c r="E158" s="65" t="s">
        <v>315</v>
      </c>
      <c r="F158" s="64" t="s">
        <v>26</v>
      </c>
      <c r="G158" s="45">
        <v>60</v>
      </c>
      <c r="H158" s="46"/>
      <c r="I158" s="46">
        <f t="shared" si="7"/>
        <v>0</v>
      </c>
    </row>
    <row r="159" spans="1:9" s="66" customFormat="1" ht="15.75">
      <c r="A159" s="63"/>
      <c r="B159" s="69" t="s">
        <v>316</v>
      </c>
      <c r="C159" s="64"/>
      <c r="D159" s="64"/>
      <c r="E159" s="65" t="s">
        <v>317</v>
      </c>
      <c r="F159" s="64" t="s">
        <v>26</v>
      </c>
      <c r="G159" s="45">
        <v>9</v>
      </c>
      <c r="H159" s="46"/>
      <c r="I159" s="46">
        <f t="shared" si="7"/>
        <v>0</v>
      </c>
    </row>
    <row r="160" spans="1:9" s="66" customFormat="1" ht="15.75">
      <c r="A160" s="63"/>
      <c r="B160" s="69" t="s">
        <v>318</v>
      </c>
      <c r="C160" s="64"/>
      <c r="D160" s="64"/>
      <c r="E160" s="65" t="s">
        <v>319</v>
      </c>
      <c r="F160" s="64" t="s">
        <v>26</v>
      </c>
      <c r="G160" s="45">
        <v>6</v>
      </c>
      <c r="H160" s="46"/>
      <c r="I160" s="46">
        <f t="shared" si="7"/>
        <v>0</v>
      </c>
    </row>
    <row r="161" spans="1:9" s="66" customFormat="1" ht="15.75">
      <c r="A161" s="63"/>
      <c r="B161" s="69" t="s">
        <v>320</v>
      </c>
      <c r="C161" s="64"/>
      <c r="D161" s="64"/>
      <c r="E161" s="65" t="s">
        <v>321</v>
      </c>
      <c r="F161" s="64" t="s">
        <v>26</v>
      </c>
      <c r="G161" s="45">
        <v>6</v>
      </c>
      <c r="H161" s="46"/>
      <c r="I161" s="46">
        <f t="shared" si="7"/>
        <v>0</v>
      </c>
    </row>
    <row r="162" spans="1:9" s="66" customFormat="1" ht="15.75">
      <c r="A162" s="63"/>
      <c r="B162" s="69" t="s">
        <v>322</v>
      </c>
      <c r="C162" s="64"/>
      <c r="D162" s="64"/>
      <c r="E162" s="65" t="s">
        <v>323</v>
      </c>
      <c r="F162" s="64" t="s">
        <v>26</v>
      </c>
      <c r="G162" s="45">
        <v>15</v>
      </c>
      <c r="H162" s="46"/>
      <c r="I162" s="46">
        <f t="shared" si="7"/>
        <v>0</v>
      </c>
    </row>
    <row r="163" spans="1:9" s="66" customFormat="1" ht="15.75">
      <c r="A163" s="63"/>
      <c r="B163" s="69" t="s">
        <v>324</v>
      </c>
      <c r="C163" s="64"/>
      <c r="D163" s="64"/>
      <c r="E163" s="65" t="s">
        <v>325</v>
      </c>
      <c r="F163" s="64" t="s">
        <v>26</v>
      </c>
      <c r="G163" s="45">
        <v>15</v>
      </c>
      <c r="H163" s="46"/>
      <c r="I163" s="46">
        <f t="shared" si="7"/>
        <v>0</v>
      </c>
    </row>
    <row r="164" spans="1:9" s="66" customFormat="1" ht="31.5">
      <c r="A164" s="63"/>
      <c r="B164" s="69" t="s">
        <v>326</v>
      </c>
      <c r="C164" s="64"/>
      <c r="D164" s="64"/>
      <c r="E164" s="65" t="s">
        <v>327</v>
      </c>
      <c r="F164" s="64" t="s">
        <v>20</v>
      </c>
      <c r="G164" s="45">
        <v>3</v>
      </c>
      <c r="H164" s="46"/>
      <c r="I164" s="46">
        <f t="shared" si="7"/>
        <v>0</v>
      </c>
    </row>
    <row r="165" spans="2:9" s="34" customFormat="1" ht="15.75">
      <c r="B165" s="69" t="s">
        <v>328</v>
      </c>
      <c r="C165" s="37"/>
      <c r="D165" s="37"/>
      <c r="E165" s="44" t="s">
        <v>329</v>
      </c>
      <c r="F165" s="37"/>
      <c r="G165" s="40"/>
      <c r="H165" s="46"/>
      <c r="I165" s="46"/>
    </row>
    <row r="166" spans="1:9" s="66" customFormat="1" ht="15.75">
      <c r="A166" s="63"/>
      <c r="B166" s="69" t="s">
        <v>330</v>
      </c>
      <c r="C166" s="64"/>
      <c r="D166" s="64"/>
      <c r="E166" s="98" t="s">
        <v>331</v>
      </c>
      <c r="F166" s="64" t="s">
        <v>20</v>
      </c>
      <c r="G166" s="45">
        <v>8</v>
      </c>
      <c r="H166" s="46"/>
      <c r="I166" s="46">
        <f>ROUND(G166*H166,2)</f>
        <v>0</v>
      </c>
    </row>
    <row r="167" spans="2:9" s="34" customFormat="1" ht="15.75">
      <c r="B167" s="69" t="s">
        <v>332</v>
      </c>
      <c r="C167" s="37"/>
      <c r="D167" s="37"/>
      <c r="E167" s="44" t="s">
        <v>333</v>
      </c>
      <c r="F167" s="37" t="s">
        <v>20</v>
      </c>
      <c r="G167" s="45">
        <v>24</v>
      </c>
      <c r="H167" s="46"/>
      <c r="I167" s="46">
        <f>ROUND(G167*H167,2)</f>
        <v>0</v>
      </c>
    </row>
    <row r="168" spans="1:9" s="66" customFormat="1" ht="15.75">
      <c r="A168" s="63"/>
      <c r="B168" s="69" t="s">
        <v>334</v>
      </c>
      <c r="C168" s="64"/>
      <c r="D168" s="64"/>
      <c r="E168" s="65" t="s">
        <v>335</v>
      </c>
      <c r="F168" s="64" t="s">
        <v>20</v>
      </c>
      <c r="G168" s="45">
        <v>8</v>
      </c>
      <c r="H168" s="46"/>
      <c r="I168" s="46">
        <f>ROUND(G168*H168,2)</f>
        <v>0</v>
      </c>
    </row>
    <row r="169" spans="2:9" s="34" customFormat="1" ht="15.75">
      <c r="B169" s="69" t="s">
        <v>336</v>
      </c>
      <c r="C169" s="37"/>
      <c r="D169" s="37"/>
      <c r="E169" s="44" t="s">
        <v>337</v>
      </c>
      <c r="F169" s="37" t="s">
        <v>20</v>
      </c>
      <c r="G169" s="45">
        <v>16</v>
      </c>
      <c r="H169" s="46"/>
      <c r="I169" s="46">
        <f>ROUND(G169*H169,2)</f>
        <v>0</v>
      </c>
    </row>
    <row r="170" spans="2:9" s="34" customFormat="1" ht="15.75">
      <c r="B170" s="69" t="s">
        <v>338</v>
      </c>
      <c r="C170" s="37"/>
      <c r="D170" s="37"/>
      <c r="E170" s="44" t="s">
        <v>339</v>
      </c>
      <c r="F170" s="37" t="s">
        <v>20</v>
      </c>
      <c r="G170" s="45">
        <v>16</v>
      </c>
      <c r="H170" s="46"/>
      <c r="I170" s="46">
        <f>ROUND(G170*H170,2)</f>
        <v>0</v>
      </c>
    </row>
    <row r="171" spans="2:9" s="34" customFormat="1" ht="15.75">
      <c r="B171" s="47"/>
      <c r="C171" s="48"/>
      <c r="D171" s="49"/>
      <c r="E171" s="50" t="s">
        <v>340</v>
      </c>
      <c r="F171" s="51"/>
      <c r="G171" s="52"/>
      <c r="H171" s="53"/>
      <c r="I171" s="54">
        <f>SUBTOTAL(9,I134:I170)</f>
        <v>0</v>
      </c>
    </row>
    <row r="172" spans="2:9" s="55" customFormat="1" ht="15.75">
      <c r="B172" s="35" t="s">
        <v>341</v>
      </c>
      <c r="C172" s="56"/>
      <c r="D172" s="56"/>
      <c r="E172" s="57" t="s">
        <v>342</v>
      </c>
      <c r="F172" s="37"/>
      <c r="G172" s="58"/>
      <c r="H172" s="59"/>
      <c r="I172" s="60"/>
    </row>
    <row r="173" spans="2:9" s="34" customFormat="1" ht="15.75">
      <c r="B173" s="43" t="s">
        <v>343</v>
      </c>
      <c r="C173" s="99"/>
      <c r="D173" s="100"/>
      <c r="E173" s="44" t="s">
        <v>344</v>
      </c>
      <c r="F173" s="37" t="s">
        <v>345</v>
      </c>
      <c r="G173" s="40">
        <v>1</v>
      </c>
      <c r="H173" s="46"/>
      <c r="I173" s="46">
        <f>ROUND(G173*H173,2)</f>
        <v>0</v>
      </c>
    </row>
    <row r="174" spans="2:9" s="34" customFormat="1" ht="15.75">
      <c r="B174" s="43" t="s">
        <v>346</v>
      </c>
      <c r="C174" s="99"/>
      <c r="D174" s="100"/>
      <c r="E174" s="44" t="s">
        <v>347</v>
      </c>
      <c r="F174" s="37" t="s">
        <v>345</v>
      </c>
      <c r="G174" s="40">
        <v>1</v>
      </c>
      <c r="H174" s="46"/>
      <c r="I174" s="46">
        <f>ROUND(G174*H174,2)</f>
        <v>0</v>
      </c>
    </row>
    <row r="175" spans="2:9" s="34" customFormat="1" ht="15.75">
      <c r="B175" s="43" t="s">
        <v>348</v>
      </c>
      <c r="C175" s="101"/>
      <c r="D175" s="102"/>
      <c r="E175" s="44" t="s">
        <v>349</v>
      </c>
      <c r="F175" s="37" t="s">
        <v>345</v>
      </c>
      <c r="G175" s="40">
        <v>1</v>
      </c>
      <c r="H175" s="46"/>
      <c r="I175" s="46">
        <f>ROUND(G175*H175,2)</f>
        <v>0</v>
      </c>
    </row>
    <row r="176" spans="2:9" s="34" customFormat="1" ht="15.75">
      <c r="B176" s="43" t="s">
        <v>350</v>
      </c>
      <c r="C176" s="99"/>
      <c r="D176" s="100"/>
      <c r="E176" s="44" t="s">
        <v>351</v>
      </c>
      <c r="F176" s="37" t="s">
        <v>345</v>
      </c>
      <c r="G176" s="40">
        <v>1</v>
      </c>
      <c r="H176" s="46"/>
      <c r="I176" s="46">
        <f>ROUND(G176*H176,2)</f>
        <v>0</v>
      </c>
    </row>
    <row r="177" spans="2:9" s="34" customFormat="1" ht="15.75">
      <c r="B177" s="43" t="s">
        <v>352</v>
      </c>
      <c r="C177" s="99"/>
      <c r="D177" s="100"/>
      <c r="E177" s="44" t="s">
        <v>353</v>
      </c>
      <c r="F177" s="37" t="s">
        <v>345</v>
      </c>
      <c r="G177" s="40">
        <v>1</v>
      </c>
      <c r="H177" s="46"/>
      <c r="I177" s="46">
        <f>ROUND(G177*H177,2)</f>
        <v>0</v>
      </c>
    </row>
    <row r="178" spans="2:9" s="34" customFormat="1" ht="15.75">
      <c r="B178" s="47"/>
      <c r="C178" s="48"/>
      <c r="D178" s="49"/>
      <c r="E178" s="50" t="s">
        <v>354</v>
      </c>
      <c r="F178" s="51"/>
      <c r="G178" s="52"/>
      <c r="H178" s="53"/>
      <c r="I178" s="54">
        <f>SUBTOTAL(9,I173:I177)</f>
        <v>0</v>
      </c>
    </row>
    <row r="179" spans="2:9" s="55" customFormat="1" ht="15.75">
      <c r="B179" s="35" t="s">
        <v>355</v>
      </c>
      <c r="C179" s="56"/>
      <c r="D179" s="56"/>
      <c r="E179" s="57" t="s">
        <v>356</v>
      </c>
      <c r="F179" s="37"/>
      <c r="G179" s="58"/>
      <c r="H179" s="59"/>
      <c r="I179" s="60"/>
    </row>
    <row r="180" spans="2:9" s="34" customFormat="1" ht="15.75">
      <c r="B180" s="43" t="s">
        <v>357</v>
      </c>
      <c r="C180" s="99"/>
      <c r="D180" s="100"/>
      <c r="E180" s="44" t="s">
        <v>358</v>
      </c>
      <c r="F180" s="37" t="s">
        <v>345</v>
      </c>
      <c r="G180" s="40">
        <v>1</v>
      </c>
      <c r="H180" s="46"/>
      <c r="I180" s="46">
        <f>ROUND(G180*H180,2)</f>
        <v>0</v>
      </c>
    </row>
    <row r="181" spans="2:9" s="34" customFormat="1" ht="15.75">
      <c r="B181" s="43" t="s">
        <v>359</v>
      </c>
      <c r="C181" s="99"/>
      <c r="D181" s="100"/>
      <c r="E181" s="44" t="s">
        <v>360</v>
      </c>
      <c r="F181" s="37" t="s">
        <v>345</v>
      </c>
      <c r="G181" s="40">
        <v>1</v>
      </c>
      <c r="H181" s="46"/>
      <c r="I181" s="46">
        <f>ROUND(G181*H181,2)</f>
        <v>0</v>
      </c>
    </row>
    <row r="182" spans="2:9" s="34" customFormat="1" ht="15.75">
      <c r="B182" s="43" t="s">
        <v>361</v>
      </c>
      <c r="C182" s="99"/>
      <c r="D182" s="100"/>
      <c r="E182" s="44" t="s">
        <v>362</v>
      </c>
      <c r="F182" s="37" t="s">
        <v>345</v>
      </c>
      <c r="G182" s="40">
        <v>1</v>
      </c>
      <c r="H182" s="46"/>
      <c r="I182" s="46">
        <f>ROUND(G182*H182,2)</f>
        <v>0</v>
      </c>
    </row>
    <row r="183" spans="2:9" s="34" customFormat="1" ht="15.75">
      <c r="B183" s="47"/>
      <c r="C183" s="48"/>
      <c r="D183" s="49"/>
      <c r="E183" s="50" t="s">
        <v>363</v>
      </c>
      <c r="F183" s="51"/>
      <c r="G183" s="52"/>
      <c r="H183" s="53"/>
      <c r="I183" s="54">
        <f>SUBTOTAL(9,I180:I182)</f>
        <v>0</v>
      </c>
    </row>
    <row r="184" spans="2:9" s="55" customFormat="1" ht="15.75">
      <c r="B184" s="103" t="s">
        <v>364</v>
      </c>
      <c r="C184" s="56"/>
      <c r="D184" s="56"/>
      <c r="E184" s="57" t="s">
        <v>365</v>
      </c>
      <c r="F184" s="37"/>
      <c r="G184" s="58"/>
      <c r="H184" s="59"/>
      <c r="I184" s="60"/>
    </row>
    <row r="185" spans="1:9" s="66" customFormat="1" ht="15.75">
      <c r="A185" s="63"/>
      <c r="B185" s="69" t="s">
        <v>366</v>
      </c>
      <c r="C185" s="64"/>
      <c r="D185" s="71"/>
      <c r="E185" s="72" t="s">
        <v>367</v>
      </c>
      <c r="F185" s="64" t="s">
        <v>26</v>
      </c>
      <c r="G185" s="45">
        <v>400</v>
      </c>
      <c r="H185" s="46"/>
      <c r="I185" s="46">
        <f aca="true" t="shared" si="8" ref="I185:I208">ROUND(G185*H185,2)</f>
        <v>0</v>
      </c>
    </row>
    <row r="186" spans="1:9" s="66" customFormat="1" ht="15.75">
      <c r="A186" s="63"/>
      <c r="B186" s="69" t="s">
        <v>368</v>
      </c>
      <c r="C186" s="64"/>
      <c r="D186" s="71"/>
      <c r="E186" s="72" t="s">
        <v>369</v>
      </c>
      <c r="F186" s="64" t="s">
        <v>26</v>
      </c>
      <c r="G186" s="45">
        <v>400</v>
      </c>
      <c r="H186" s="46"/>
      <c r="I186" s="46">
        <f t="shared" si="8"/>
        <v>0</v>
      </c>
    </row>
    <row r="187" spans="1:9" s="66" customFormat="1" ht="15.75">
      <c r="A187" s="63"/>
      <c r="B187" s="69" t="s">
        <v>370</v>
      </c>
      <c r="C187" s="64"/>
      <c r="D187" s="71"/>
      <c r="E187" s="72" t="s">
        <v>371</v>
      </c>
      <c r="F187" s="64" t="s">
        <v>26</v>
      </c>
      <c r="G187" s="45">
        <v>800</v>
      </c>
      <c r="H187" s="46"/>
      <c r="I187" s="46">
        <f t="shared" si="8"/>
        <v>0</v>
      </c>
    </row>
    <row r="188" spans="1:9" s="66" customFormat="1" ht="15.75">
      <c r="A188" s="63"/>
      <c r="B188" s="69" t="s">
        <v>372</v>
      </c>
      <c r="C188" s="64"/>
      <c r="D188" s="71"/>
      <c r="E188" s="72" t="s">
        <v>373</v>
      </c>
      <c r="F188" s="64" t="s">
        <v>26</v>
      </c>
      <c r="G188" s="45">
        <v>300</v>
      </c>
      <c r="H188" s="46"/>
      <c r="I188" s="46">
        <f t="shared" si="8"/>
        <v>0</v>
      </c>
    </row>
    <row r="189" spans="1:9" s="66" customFormat="1" ht="15.75">
      <c r="A189" s="63"/>
      <c r="B189" s="69" t="s">
        <v>374</v>
      </c>
      <c r="C189" s="64"/>
      <c r="D189" s="71"/>
      <c r="E189" s="72" t="s">
        <v>375</v>
      </c>
      <c r="F189" s="64" t="s">
        <v>26</v>
      </c>
      <c r="G189" s="45">
        <v>800</v>
      </c>
      <c r="H189" s="46"/>
      <c r="I189" s="46">
        <f t="shared" si="8"/>
        <v>0</v>
      </c>
    </row>
    <row r="190" spans="1:9" s="66" customFormat="1" ht="31.5">
      <c r="A190" s="63"/>
      <c r="B190" s="69" t="s">
        <v>376</v>
      </c>
      <c r="C190" s="64"/>
      <c r="D190" s="71"/>
      <c r="E190" s="72" t="s">
        <v>377</v>
      </c>
      <c r="F190" s="64" t="s">
        <v>26</v>
      </c>
      <c r="G190" s="45">
        <v>300</v>
      </c>
      <c r="H190" s="46"/>
      <c r="I190" s="46">
        <f t="shared" si="8"/>
        <v>0</v>
      </c>
    </row>
    <row r="191" spans="1:9" s="66" customFormat="1" ht="15.75">
      <c r="A191" s="63"/>
      <c r="B191" s="69" t="s">
        <v>378</v>
      </c>
      <c r="C191" s="64"/>
      <c r="D191" s="71"/>
      <c r="E191" s="72" t="s">
        <v>379</v>
      </c>
      <c r="F191" s="64" t="s">
        <v>26</v>
      </c>
      <c r="G191" s="45">
        <v>200</v>
      </c>
      <c r="H191" s="46"/>
      <c r="I191" s="46">
        <f t="shared" si="8"/>
        <v>0</v>
      </c>
    </row>
    <row r="192" spans="1:9" s="66" customFormat="1" ht="47.25">
      <c r="A192" s="63"/>
      <c r="B192" s="69" t="s">
        <v>380</v>
      </c>
      <c r="C192" s="64"/>
      <c r="D192" s="71"/>
      <c r="E192" s="72" t="s">
        <v>381</v>
      </c>
      <c r="F192" s="64" t="s">
        <v>36</v>
      </c>
      <c r="G192" s="45">
        <v>200</v>
      </c>
      <c r="H192" s="46"/>
      <c r="I192" s="46">
        <f t="shared" si="8"/>
        <v>0</v>
      </c>
    </row>
    <row r="193" spans="1:9" s="66" customFormat="1" ht="15.75">
      <c r="A193" s="63"/>
      <c r="B193" s="69" t="s">
        <v>382</v>
      </c>
      <c r="C193" s="64"/>
      <c r="D193" s="71"/>
      <c r="E193" s="72" t="s">
        <v>383</v>
      </c>
      <c r="F193" s="64" t="s">
        <v>26</v>
      </c>
      <c r="G193" s="45">
        <v>1000</v>
      </c>
      <c r="H193" s="46"/>
      <c r="I193" s="46">
        <f t="shared" si="8"/>
        <v>0</v>
      </c>
    </row>
    <row r="194" spans="1:9" s="66" customFormat="1" ht="31.5">
      <c r="A194" s="63"/>
      <c r="B194" s="69" t="s">
        <v>384</v>
      </c>
      <c r="C194" s="64"/>
      <c r="D194" s="64"/>
      <c r="E194" s="65" t="s">
        <v>385</v>
      </c>
      <c r="F194" s="64" t="s">
        <v>26</v>
      </c>
      <c r="G194" s="45">
        <v>300</v>
      </c>
      <c r="H194" s="46"/>
      <c r="I194" s="46">
        <f t="shared" si="8"/>
        <v>0</v>
      </c>
    </row>
    <row r="195" spans="1:9" s="66" customFormat="1" ht="31.5">
      <c r="A195" s="63"/>
      <c r="B195" s="69" t="s">
        <v>386</v>
      </c>
      <c r="C195" s="64"/>
      <c r="D195" s="64"/>
      <c r="E195" s="65" t="s">
        <v>387</v>
      </c>
      <c r="F195" s="64" t="s">
        <v>26</v>
      </c>
      <c r="G195" s="45">
        <v>200</v>
      </c>
      <c r="H195" s="46"/>
      <c r="I195" s="46">
        <f t="shared" si="8"/>
        <v>0</v>
      </c>
    </row>
    <row r="196" spans="1:9" s="66" customFormat="1" ht="15.75">
      <c r="A196" s="63"/>
      <c r="B196" s="69" t="s">
        <v>388</v>
      </c>
      <c r="C196" s="64"/>
      <c r="D196" s="64"/>
      <c r="E196" s="65" t="s">
        <v>389</v>
      </c>
      <c r="F196" s="64" t="s">
        <v>26</v>
      </c>
      <c r="G196" s="45">
        <v>400</v>
      </c>
      <c r="H196" s="46"/>
      <c r="I196" s="46">
        <f t="shared" si="8"/>
        <v>0</v>
      </c>
    </row>
    <row r="197" spans="1:9" s="66" customFormat="1" ht="15.75">
      <c r="A197" s="63"/>
      <c r="B197" s="69" t="s">
        <v>390</v>
      </c>
      <c r="C197" s="64"/>
      <c r="D197" s="64"/>
      <c r="E197" s="65" t="s">
        <v>391</v>
      </c>
      <c r="F197" s="64" t="s">
        <v>26</v>
      </c>
      <c r="G197" s="45">
        <v>800</v>
      </c>
      <c r="H197" s="46"/>
      <c r="I197" s="46">
        <f t="shared" si="8"/>
        <v>0</v>
      </c>
    </row>
    <row r="198" spans="1:9" s="66" customFormat="1" ht="15.75">
      <c r="A198" s="63"/>
      <c r="B198" s="69" t="s">
        <v>392</v>
      </c>
      <c r="C198" s="64"/>
      <c r="D198" s="104"/>
      <c r="E198" s="105" t="s">
        <v>393</v>
      </c>
      <c r="F198" s="64" t="s">
        <v>26</v>
      </c>
      <c r="G198" s="45">
        <v>300</v>
      </c>
      <c r="H198" s="46"/>
      <c r="I198" s="46">
        <f t="shared" si="8"/>
        <v>0</v>
      </c>
    </row>
    <row r="199" spans="1:9" s="66" customFormat="1" ht="15.75">
      <c r="A199" s="63"/>
      <c r="B199" s="69" t="s">
        <v>394</v>
      </c>
      <c r="C199" s="64"/>
      <c r="D199" s="64"/>
      <c r="E199" s="105" t="s">
        <v>395</v>
      </c>
      <c r="F199" s="64" t="s">
        <v>26</v>
      </c>
      <c r="G199" s="45">
        <v>200</v>
      </c>
      <c r="H199" s="46"/>
      <c r="I199" s="46">
        <f t="shared" si="8"/>
        <v>0</v>
      </c>
    </row>
    <row r="200" spans="1:9" s="66" customFormat="1" ht="15.75">
      <c r="A200" s="63"/>
      <c r="B200" s="69" t="s">
        <v>396</v>
      </c>
      <c r="C200" s="64"/>
      <c r="D200" s="64"/>
      <c r="E200" s="65" t="s">
        <v>397</v>
      </c>
      <c r="F200" s="64" t="s">
        <v>26</v>
      </c>
      <c r="G200" s="45">
        <v>200</v>
      </c>
      <c r="H200" s="46"/>
      <c r="I200" s="46">
        <f t="shared" si="8"/>
        <v>0</v>
      </c>
    </row>
    <row r="201" spans="1:9" s="66" customFormat="1" ht="31.5">
      <c r="A201" s="63"/>
      <c r="B201" s="69" t="s">
        <v>398</v>
      </c>
      <c r="C201" s="64"/>
      <c r="D201" s="64"/>
      <c r="E201" s="65" t="s">
        <v>399</v>
      </c>
      <c r="F201" s="64" t="s">
        <v>26</v>
      </c>
      <c r="G201" s="45">
        <v>100</v>
      </c>
      <c r="H201" s="46"/>
      <c r="I201" s="46">
        <f t="shared" si="8"/>
        <v>0</v>
      </c>
    </row>
    <row r="202" spans="1:9" s="66" customFormat="1" ht="31.5">
      <c r="A202" s="63"/>
      <c r="B202" s="69" t="s">
        <v>400</v>
      </c>
      <c r="C202" s="64"/>
      <c r="D202" s="64"/>
      <c r="E202" s="65" t="s">
        <v>401</v>
      </c>
      <c r="F202" s="64" t="s">
        <v>26</v>
      </c>
      <c r="G202" s="45">
        <v>100</v>
      </c>
      <c r="H202" s="46"/>
      <c r="I202" s="46">
        <f t="shared" si="8"/>
        <v>0</v>
      </c>
    </row>
    <row r="203" spans="1:9" s="66" customFormat="1" ht="63">
      <c r="A203" s="63"/>
      <c r="B203" s="69" t="s">
        <v>402</v>
      </c>
      <c r="C203" s="64"/>
      <c r="D203" s="64"/>
      <c r="E203" s="65" t="s">
        <v>403</v>
      </c>
      <c r="F203" s="64" t="s">
        <v>26</v>
      </c>
      <c r="G203" s="45">
        <v>600</v>
      </c>
      <c r="H203" s="46"/>
      <c r="I203" s="46">
        <f t="shared" si="8"/>
        <v>0</v>
      </c>
    </row>
    <row r="204" spans="1:9" s="66" customFormat="1" ht="31.5">
      <c r="A204" s="63"/>
      <c r="B204" s="69" t="s">
        <v>404</v>
      </c>
      <c r="C204" s="64"/>
      <c r="D204" s="64"/>
      <c r="E204" s="65" t="s">
        <v>405</v>
      </c>
      <c r="F204" s="64" t="s">
        <v>26</v>
      </c>
      <c r="G204" s="45">
        <v>150</v>
      </c>
      <c r="H204" s="46"/>
      <c r="I204" s="46">
        <f t="shared" si="8"/>
        <v>0</v>
      </c>
    </row>
    <row r="205" spans="1:9" s="66" customFormat="1" ht="15.75">
      <c r="A205" s="63"/>
      <c r="B205" s="69" t="s">
        <v>406</v>
      </c>
      <c r="C205" s="64"/>
      <c r="D205" s="64"/>
      <c r="E205" s="65" t="s">
        <v>407</v>
      </c>
      <c r="F205" s="64" t="s">
        <v>26</v>
      </c>
      <c r="G205" s="45">
        <v>40</v>
      </c>
      <c r="H205" s="46"/>
      <c r="I205" s="46">
        <f t="shared" si="8"/>
        <v>0</v>
      </c>
    </row>
    <row r="206" spans="1:9" s="66" customFormat="1" ht="15.75">
      <c r="A206" s="63"/>
      <c r="B206" s="69" t="s">
        <v>408</v>
      </c>
      <c r="C206" s="64"/>
      <c r="D206" s="64"/>
      <c r="E206" s="65" t="s">
        <v>409</v>
      </c>
      <c r="F206" s="64" t="s">
        <v>20</v>
      </c>
      <c r="G206" s="45">
        <v>8</v>
      </c>
      <c r="H206" s="46"/>
      <c r="I206" s="46">
        <f t="shared" si="8"/>
        <v>0</v>
      </c>
    </row>
    <row r="207" spans="1:9" s="66" customFormat="1" ht="31.5">
      <c r="A207" s="63"/>
      <c r="B207" s="69" t="s">
        <v>410</v>
      </c>
      <c r="C207" s="64"/>
      <c r="D207" s="64"/>
      <c r="E207" s="65" t="s">
        <v>411</v>
      </c>
      <c r="F207" s="64" t="s">
        <v>36</v>
      </c>
      <c r="G207" s="45">
        <v>60</v>
      </c>
      <c r="H207" s="46"/>
      <c r="I207" s="46">
        <f t="shared" si="8"/>
        <v>0</v>
      </c>
    </row>
    <row r="208" spans="1:9" s="66" customFormat="1" ht="31.5">
      <c r="A208" s="63"/>
      <c r="B208" s="69" t="s">
        <v>412</v>
      </c>
      <c r="C208" s="64"/>
      <c r="D208" s="64"/>
      <c r="E208" s="65" t="s">
        <v>413</v>
      </c>
      <c r="F208" s="64" t="s">
        <v>36</v>
      </c>
      <c r="G208" s="45">
        <v>200</v>
      </c>
      <c r="H208" s="46"/>
      <c r="I208" s="46">
        <f t="shared" si="8"/>
        <v>0</v>
      </c>
    </row>
    <row r="209" spans="1:9" s="66" customFormat="1" ht="15.75">
      <c r="A209" s="81"/>
      <c r="B209" s="82"/>
      <c r="C209" s="83"/>
      <c r="D209" s="84"/>
      <c r="E209" s="85" t="s">
        <v>414</v>
      </c>
      <c r="F209" s="84"/>
      <c r="G209" s="52"/>
      <c r="H209" s="53"/>
      <c r="I209" s="54">
        <f>SUM(I185:I208)</f>
        <v>0</v>
      </c>
    </row>
    <row r="210" spans="2:9" s="34" customFormat="1" ht="15.75">
      <c r="B210" s="35" t="s">
        <v>415</v>
      </c>
      <c r="C210" s="90"/>
      <c r="D210" s="90"/>
      <c r="E210" s="38" t="s">
        <v>416</v>
      </c>
      <c r="F210" s="39"/>
      <c r="G210" s="40"/>
      <c r="H210" s="41"/>
      <c r="I210" s="42"/>
    </row>
    <row r="211" spans="2:9" s="34" customFormat="1" ht="31.5">
      <c r="B211" s="69" t="s">
        <v>417</v>
      </c>
      <c r="C211" s="37"/>
      <c r="D211" s="37"/>
      <c r="E211" s="43" t="s">
        <v>418</v>
      </c>
      <c r="F211" s="37" t="s">
        <v>20</v>
      </c>
      <c r="G211" s="45">
        <v>6</v>
      </c>
      <c r="H211" s="46"/>
      <c r="I211" s="46">
        <f aca="true" t="shared" si="9" ref="I211:I216">ROUND(G211*H211,2)</f>
        <v>0</v>
      </c>
    </row>
    <row r="212" spans="1:9" s="66" customFormat="1" ht="15.75">
      <c r="A212" s="63"/>
      <c r="B212" s="43" t="s">
        <v>419</v>
      </c>
      <c r="C212" s="64"/>
      <c r="D212" s="64"/>
      <c r="E212" s="65" t="s">
        <v>420</v>
      </c>
      <c r="F212" s="64" t="s">
        <v>36</v>
      </c>
      <c r="G212" s="45">
        <v>120</v>
      </c>
      <c r="H212" s="46"/>
      <c r="I212" s="46">
        <f t="shared" si="9"/>
        <v>0</v>
      </c>
    </row>
    <row r="213" spans="2:9" s="34" customFormat="1" ht="31.5">
      <c r="B213" s="69" t="s">
        <v>421</v>
      </c>
      <c r="C213" s="37"/>
      <c r="D213" s="37"/>
      <c r="E213" s="44" t="s">
        <v>422</v>
      </c>
      <c r="F213" s="37" t="s">
        <v>36</v>
      </c>
      <c r="G213" s="45">
        <v>80</v>
      </c>
      <c r="H213" s="46"/>
      <c r="I213" s="46">
        <f t="shared" si="9"/>
        <v>0</v>
      </c>
    </row>
    <row r="214" spans="2:9" s="34" customFormat="1" ht="31.5">
      <c r="B214" s="43" t="s">
        <v>423</v>
      </c>
      <c r="C214" s="37"/>
      <c r="D214" s="37"/>
      <c r="E214" s="44" t="s">
        <v>424</v>
      </c>
      <c r="F214" s="37" t="s">
        <v>425</v>
      </c>
      <c r="G214" s="45">
        <v>160</v>
      </c>
      <c r="H214" s="46"/>
      <c r="I214" s="46">
        <f t="shared" si="9"/>
        <v>0</v>
      </c>
    </row>
    <row r="215" spans="2:9" s="34" customFormat="1" ht="15.75">
      <c r="B215" s="69" t="s">
        <v>426</v>
      </c>
      <c r="C215" s="37"/>
      <c r="D215" s="37"/>
      <c r="E215" s="70" t="s">
        <v>427</v>
      </c>
      <c r="F215" s="37" t="s">
        <v>26</v>
      </c>
      <c r="G215" s="45">
        <v>200</v>
      </c>
      <c r="H215" s="46"/>
      <c r="I215" s="46">
        <f t="shared" si="9"/>
        <v>0</v>
      </c>
    </row>
    <row r="216" spans="2:9" s="34" customFormat="1" ht="15.75">
      <c r="B216" s="43" t="s">
        <v>428</v>
      </c>
      <c r="C216" s="37"/>
      <c r="D216" s="62"/>
      <c r="E216" s="44" t="s">
        <v>429</v>
      </c>
      <c r="F216" s="37" t="s">
        <v>26</v>
      </c>
      <c r="G216" s="45">
        <v>1720</v>
      </c>
      <c r="H216" s="46"/>
      <c r="I216" s="46">
        <f t="shared" si="9"/>
        <v>0</v>
      </c>
    </row>
    <row r="217" spans="2:9" s="34" customFormat="1" ht="15.75">
      <c r="B217" s="47"/>
      <c r="C217" s="48"/>
      <c r="D217" s="49"/>
      <c r="E217" s="50" t="s">
        <v>430</v>
      </c>
      <c r="F217" s="49"/>
      <c r="G217" s="52"/>
      <c r="H217" s="53"/>
      <c r="I217" s="54">
        <f>SUBTOTAL(9,I211:I216)</f>
        <v>0</v>
      </c>
    </row>
    <row r="218" spans="2:9" s="106" customFormat="1" ht="15.75">
      <c r="B218" s="107"/>
      <c r="C218" s="108"/>
      <c r="D218" s="109"/>
      <c r="E218" s="110" t="s">
        <v>431</v>
      </c>
      <c r="F218" s="108"/>
      <c r="G218" s="111"/>
      <c r="H218" s="112"/>
      <c r="I218" s="113">
        <f>SUBTOTAL(9,I7:I216)</f>
        <v>0</v>
      </c>
    </row>
    <row r="220" ht="27" customHeight="1">
      <c r="G220" s="114"/>
    </row>
  </sheetData>
  <autoFilter ref="B6:I216"/>
  <mergeCells count="2">
    <mergeCell ref="E2:H2"/>
    <mergeCell ref="B3:I3"/>
  </mergeCells>
  <dataValidations count="3">
    <dataValidation type="list" allowBlank="1" showInputMessage="1" showErrorMessage="1" sqref="C19 C49:C50 C93:C94 C101 C152 C211">
      <formula1>"CPU,SETOP,SINAPI,SUDECAP,SIAD,TCE"</formula1>
      <formula2>0</formula2>
    </dataValidation>
    <dataValidation type="list" operator="equal" allowBlank="1" showInputMessage="1" showErrorMessage="1" sqref="F7 F165:F170 F209:F210 F217">
      <formula1>"UN.,M,M²,M³,H,MÊS,CJ,KG"</formula1>
    </dataValidation>
    <dataValidation type="list" operator="equal" allowBlank="1" showInputMessage="1" showErrorMessage="1" sqref="C7:C18 C20:C48 C51:C92 C95:C100 C102:C151 C153:C210 C212:C217">
      <formula1>"CPU,SETOP,SINAPI,SUDECAP,SIAD,TCE"</formula1>
    </dataValidation>
  </dataValidations>
  <printOptions horizontalCentered="1"/>
  <pageMargins left="0.39375" right="0.39375" top="0.590277777777778" bottom="0.39375" header="0.511805555555555" footer="0.0784722222222222"/>
  <pageSetup fitToHeight="0" fitToWidth="1" horizontalDpi="300" verticalDpi="300" orientation="portrait" paperSize="9" scale="53" r:id="rId2"/>
  <headerFooter>
    <oddFooter>&amp;CPágina &amp;P de &amp;N</oddFooter>
  </headerFooter>
  <rowBreaks count="4" manualBreakCount="4">
    <brk id="63" max="16383" man="1"/>
    <brk id="107" max="16383" man="1"/>
    <brk id="154" max="16383" man="1"/>
    <brk id="199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MARLON BRUNO DOS SANTOS SILVA</dc:creator>
  <cp:keywords/>
  <dc:description/>
  <cp:lastModifiedBy>sicapanem@gmail.com</cp:lastModifiedBy>
  <dcterms:created xsi:type="dcterms:W3CDTF">2021-12-14T14:29:30Z</dcterms:created>
  <dcterms:modified xsi:type="dcterms:W3CDTF">2022-05-05T17:41:20Z</dcterms:modified>
  <cp:category/>
  <cp:version/>
  <cp:contentType/>
  <cp:contentStatus/>
  <cp:revision>3</cp:revision>
</cp:coreProperties>
</file>