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server01\Suporte\A &amp; R\Clientes\Clientes\2022\7 - Julho\19-07 às 10 00 - Ministerio Publico_Manutenção Predial - PRORROGADO\Orçamento\ARREMATADA\ENVIADAS A PEDIDO DO PREGOEIRO\"/>
    </mc:Choice>
  </mc:AlternateContent>
  <xr:revisionPtr revIDLastSave="0" documentId="13_ncr:1_{DC847393-BC4D-4D59-A6AC-22471DE02614}" xr6:coauthVersionLast="47" xr6:coauthVersionMax="47" xr10:uidLastSave="{00000000-0000-0000-0000-000000000000}"/>
  <bookViews>
    <workbookView xWindow="-120" yWindow="-120" windowWidth="20730" windowHeight="11160" tabRatio="862" xr2:uid="{00000000-000D-0000-FFFF-FFFF00000000}"/>
  </bookViews>
  <sheets>
    <sheet name="VENDA HID" sheetId="6" r:id="rId1"/>
  </sheets>
  <definedNames>
    <definedName name="_xlnm.Print_Area" localSheetId="0">'VENDA HID'!$B$2:$I$82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80" i="6" l="1"/>
  <c r="I80" i="6" s="1"/>
  <c r="G80" i="6"/>
  <c r="I79" i="6"/>
  <c r="H79" i="6"/>
  <c r="G79" i="6"/>
  <c r="I78" i="6"/>
  <c r="H78" i="6"/>
  <c r="G78" i="6"/>
  <c r="H77" i="6"/>
  <c r="I77" i="6" s="1"/>
  <c r="G77" i="6"/>
  <c r="G81" i="6" s="1"/>
  <c r="I74" i="6"/>
  <c r="H74" i="6"/>
  <c r="G74" i="6"/>
  <c r="H73" i="6"/>
  <c r="I73" i="6" s="1"/>
  <c r="G73" i="6"/>
  <c r="H72" i="6"/>
  <c r="I72" i="6" s="1"/>
  <c r="G72" i="6"/>
  <c r="H71" i="6"/>
  <c r="I71" i="6" s="1"/>
  <c r="G71" i="6"/>
  <c r="H70" i="6"/>
  <c r="I70" i="6" s="1"/>
  <c r="G70" i="6"/>
  <c r="H66" i="6"/>
  <c r="I66" i="6" s="1"/>
  <c r="G66" i="6"/>
  <c r="H65" i="6"/>
  <c r="I65" i="6" s="1"/>
  <c r="G65" i="6"/>
  <c r="H64" i="6"/>
  <c r="I64" i="6" s="1"/>
  <c r="G64" i="6"/>
  <c r="H63" i="6"/>
  <c r="I63" i="6" s="1"/>
  <c r="G63" i="6"/>
  <c r="I62" i="6"/>
  <c r="H62" i="6"/>
  <c r="G62" i="6"/>
  <c r="H61" i="6"/>
  <c r="I61" i="6" s="1"/>
  <c r="G61" i="6"/>
  <c r="I60" i="6"/>
  <c r="H60" i="6"/>
  <c r="G60" i="6"/>
  <c r="I59" i="6"/>
  <c r="H59" i="6"/>
  <c r="G59" i="6"/>
  <c r="H58" i="6"/>
  <c r="I58" i="6" s="1"/>
  <c r="G58" i="6"/>
  <c r="H57" i="6"/>
  <c r="I57" i="6" s="1"/>
  <c r="G57" i="6"/>
  <c r="H56" i="6"/>
  <c r="I56" i="6" s="1"/>
  <c r="G56" i="6"/>
  <c r="H55" i="6"/>
  <c r="I55" i="6" s="1"/>
  <c r="G55" i="6"/>
  <c r="H54" i="6"/>
  <c r="I54" i="6" s="1"/>
  <c r="G54" i="6"/>
  <c r="H53" i="6"/>
  <c r="I53" i="6" s="1"/>
  <c r="G53" i="6"/>
  <c r="I52" i="6"/>
  <c r="H52" i="6"/>
  <c r="G52" i="6"/>
  <c r="H49" i="6"/>
  <c r="I49" i="6" s="1"/>
  <c r="G49" i="6"/>
  <c r="H48" i="6"/>
  <c r="I48" i="6" s="1"/>
  <c r="G48" i="6"/>
  <c r="I47" i="6"/>
  <c r="H47" i="6"/>
  <c r="G47" i="6"/>
  <c r="H46" i="6"/>
  <c r="I46" i="6" s="1"/>
  <c r="G46" i="6"/>
  <c r="H45" i="6"/>
  <c r="I45" i="6" s="1"/>
  <c r="G45" i="6"/>
  <c r="H44" i="6"/>
  <c r="I44" i="6" s="1"/>
  <c r="G44" i="6"/>
  <c r="H43" i="6"/>
  <c r="I43" i="6" s="1"/>
  <c r="G43" i="6"/>
  <c r="H42" i="6"/>
  <c r="I42" i="6" s="1"/>
  <c r="G42" i="6"/>
  <c r="H41" i="6"/>
  <c r="I41" i="6" s="1"/>
  <c r="G41" i="6"/>
  <c r="I37" i="6"/>
  <c r="H37" i="6"/>
  <c r="G37" i="6"/>
  <c r="H35" i="6"/>
  <c r="I35" i="6" s="1"/>
  <c r="G35" i="6"/>
  <c r="I34" i="6"/>
  <c r="H34" i="6"/>
  <c r="G34" i="6"/>
  <c r="I33" i="6"/>
  <c r="H33" i="6"/>
  <c r="G33" i="6"/>
  <c r="H32" i="6"/>
  <c r="I32" i="6" s="1"/>
  <c r="G32" i="6"/>
  <c r="H31" i="6"/>
  <c r="I31" i="6" s="1"/>
  <c r="G31" i="6"/>
  <c r="H30" i="6"/>
  <c r="I30" i="6" s="1"/>
  <c r="G30" i="6"/>
  <c r="H29" i="6"/>
  <c r="I29" i="6" s="1"/>
  <c r="G29" i="6"/>
  <c r="H28" i="6"/>
  <c r="I28" i="6" s="1"/>
  <c r="G28" i="6"/>
  <c r="H27" i="6"/>
  <c r="I27" i="6" s="1"/>
  <c r="G27" i="6"/>
  <c r="I26" i="6"/>
  <c r="H26" i="6"/>
  <c r="G26" i="6"/>
  <c r="H25" i="6"/>
  <c r="I25" i="6" s="1"/>
  <c r="G25" i="6"/>
  <c r="H24" i="6"/>
  <c r="I24" i="6" s="1"/>
  <c r="G24" i="6"/>
  <c r="H23" i="6"/>
  <c r="I23" i="6" s="1"/>
  <c r="H22" i="6"/>
  <c r="I22" i="6" s="1"/>
  <c r="G22" i="6"/>
  <c r="H21" i="6"/>
  <c r="I21" i="6" s="1"/>
  <c r="G21" i="6"/>
  <c r="H20" i="6"/>
  <c r="I20" i="6" s="1"/>
  <c r="G20" i="6"/>
  <c r="H19" i="6"/>
  <c r="I19" i="6" s="1"/>
  <c r="G19" i="6"/>
  <c r="G38" i="6" s="1"/>
  <c r="H15" i="6"/>
  <c r="I15" i="6" s="1"/>
  <c r="G15" i="6"/>
  <c r="H14" i="6"/>
  <c r="I14" i="6" s="1"/>
  <c r="G14" i="6"/>
  <c r="H13" i="6"/>
  <c r="I13" i="6" s="1"/>
  <c r="G13" i="6"/>
  <c r="I12" i="6"/>
  <c r="H12" i="6"/>
  <c r="G12" i="6"/>
  <c r="H11" i="6"/>
  <c r="I11" i="6" s="1"/>
  <c r="G11" i="6"/>
  <c r="I10" i="6"/>
  <c r="H10" i="6"/>
  <c r="G10" i="6"/>
  <c r="I9" i="6"/>
  <c r="H9" i="6"/>
  <c r="G9" i="6"/>
  <c r="G16" i="6" s="1"/>
  <c r="I81" i="6" l="1"/>
  <c r="I16" i="6"/>
  <c r="G67" i="6"/>
  <c r="G75" i="6"/>
  <c r="I67" i="6"/>
  <c r="I38" i="6"/>
  <c r="I50" i="6"/>
  <c r="I68" i="6" s="1"/>
  <c r="I75" i="6"/>
  <c r="G50" i="6"/>
  <c r="G68" i="6" s="1"/>
  <c r="G82" i="6" s="1"/>
  <c r="I82" i="6" l="1"/>
</calcChain>
</file>

<file path=xl/sharedStrings.xml><?xml version="1.0" encoding="utf-8"?>
<sst xmlns="http://schemas.openxmlformats.org/spreadsheetml/2006/main" count="214" uniqueCount="156">
  <si>
    <t>OBJETO: CONTRATAÇÃO DE EMPRESA ESPECIALIZADA PARA A EXECUÇÃO DE SERVIÇOS DIVERSOS – CIVIL, HIDRÁULICA, ELÉTRICA E AFINS - COM FORNECIMENTO DE MATERIAIS E MÃO DE OBRA, EM EDIFICAÇÕES OCUPADAS PELO MINISTÉRIO PÚBLICO DE MINAS GERAIS NAS CIDADES DAS REGIÕES SUL, TRIÂNGULO E ALTO PARANAÍBA</t>
  </si>
  <si>
    <t>ITEM</t>
  </si>
  <si>
    <t>DESCRIÇÃO DO SERVIÇO</t>
  </si>
  <si>
    <t>UN</t>
  </si>
  <si>
    <t>M³</t>
  </si>
  <si>
    <t>M</t>
  </si>
  <si>
    <t>10.1</t>
  </si>
  <si>
    <t>INSTALAÇÕES DE ÁGUA FRIA – TUBOS, CONEXÕES E ACESSÓRIOS</t>
  </si>
  <si>
    <t>10.2</t>
  </si>
  <si>
    <t>INSTALAÇÕES DE ESGOTO SANITÁRIO – TUBOS, CONEXÕES, CAIXAS E ACESSÓRIOS</t>
  </si>
  <si>
    <t>10.3</t>
  </si>
  <si>
    <t>REGISTROS, LOUÇAS, METAIS E ACESSÓRIOS</t>
  </si>
  <si>
    <t>10.4</t>
  </si>
  <si>
    <t>INSTALAÇÃO DE EQUIPAMENTOS</t>
  </si>
  <si>
    <t>10.5</t>
  </si>
  <si>
    <t>INFRAESTRUTURA PARA ASSENTAMENTO DE TUBULAÇÕES</t>
  </si>
  <si>
    <t>MÊS/PERÍODO 
DE REFERÊNCIA:</t>
  </si>
  <si>
    <t>UNID.</t>
  </si>
  <si>
    <t xml:space="preserve">PREÇO UNIT.
 DE VENDA </t>
  </si>
  <si>
    <t>PLANILHA ORÇAMENTÁRIA DE VENDA - INSTALAÇÕES HIDROSSANITÁRIAS</t>
  </si>
  <si>
    <t>BDI: 1,2624</t>
  </si>
  <si>
    <t>SETOP (JULHO/2021); SINAPI E SUDECAP (OUTUBRO/2021);
COLETAS A PARTIR DE ABRIL/2021</t>
  </si>
  <si>
    <t>QUANT</t>
  </si>
  <si>
    <t xml:space="preserve">PREÇO TOTAL
 DE VENDA </t>
  </si>
  <si>
    <t>10.1.1</t>
  </si>
  <si>
    <t>TUBO PVC RÍGIDO SOLDÁVEL, ÁGUA FRIA, INCLUSIVE CONEXÕES</t>
  </si>
  <si>
    <t>10.1.1.1</t>
  </si>
  <si>
    <t>Ø20</t>
  </si>
  <si>
    <t>10.1.1.2</t>
  </si>
  <si>
    <t>Ø25</t>
  </si>
  <si>
    <t>10.1.1.3</t>
  </si>
  <si>
    <t>Ø32</t>
  </si>
  <si>
    <t>10.1.1.4</t>
  </si>
  <si>
    <t xml:space="preserve">Ø40  </t>
  </si>
  <si>
    <t>10.1.1.5</t>
  </si>
  <si>
    <t>Ø50</t>
  </si>
  <si>
    <t>10.1.1.6</t>
  </si>
  <si>
    <t>Ø60</t>
  </si>
  <si>
    <t>10.1.1.7</t>
  </si>
  <si>
    <t>TORNEIRA DE BOIA, DECA OU EQUIVALENTE, TIPO ROSCÁVEL 3/4".</t>
  </si>
  <si>
    <t>SUB-TOTAL DO ITEM 10.1</t>
  </si>
  <si>
    <t>10.2.1</t>
  </si>
  <si>
    <t>TUBO PVC RÍGIDO, ESGOTO, PBV - SÉRIE NORMAL, INCLUSIVE CONEXÕES.</t>
  </si>
  <si>
    <t>10.2.1.1</t>
  </si>
  <si>
    <t>100 MM</t>
  </si>
  <si>
    <t>10.2.1.2</t>
  </si>
  <si>
    <t>75 MM</t>
  </si>
  <si>
    <t>10.2.1.3</t>
  </si>
  <si>
    <t>50 MM</t>
  </si>
  <si>
    <t>10.2.1.4</t>
  </si>
  <si>
    <t>40 MM</t>
  </si>
  <si>
    <t>10.2.2</t>
  </si>
  <si>
    <t>TERMINAL DE VENTILAÇÃO EM PVC RÍGIDO, MITRA</t>
  </si>
  <si>
    <t>10.2.2.1</t>
  </si>
  <si>
    <t>10.2.2.2</t>
  </si>
  <si>
    <t>10.2.3</t>
  </si>
  <si>
    <t>CAIXA SIFONADA PVC, DN 150 X150X 50MM</t>
  </si>
  <si>
    <t>10.2.4</t>
  </si>
  <si>
    <t>CAIXA SIFONADA PVC, DN 100 X100X 50 MM</t>
  </si>
  <si>
    <t>10.2.5</t>
  </si>
  <si>
    <t>GRELHA E PORTA GRELHA EM AÇO INOX, FECHO GIRATÓRIO 150 X 150 MM</t>
  </si>
  <si>
    <t>10.2.6</t>
  </si>
  <si>
    <t>GRELHA E PORTA GRELHA EM AÇO INOX, FECHO GIRATÓRIO  100 X 100 MM</t>
  </si>
  <si>
    <t>10.2.7</t>
  </si>
  <si>
    <t>RALO SIFONADO COM GRELHA METÁLICA, PVC, 100X53X40MM</t>
  </si>
  <si>
    <t>10.2.8</t>
  </si>
  <si>
    <t>CAIXA DE ESGOTO DE INSPEÇÃO/ PASSAGEM EM ALVENARIA 60X60X60CM, REVESTIMENTO EM ARGAMASSA COM ADITIVO IMPERMEABILIZANTE, COM TAMPA EM CONCRETO, INCLUSIVE ESCAVAÇÃO, REATERRO E TRANSPORTE E RETIRADA DO MATERIAL ESCAVADO (EM CAÇAMBA)</t>
  </si>
  <si>
    <t>10.2.9</t>
  </si>
  <si>
    <t>CAIXA DE GORDURA PRÉ-FABRICADA SIMPLES EM CONCRETO DN40X55 CM COM TAMPA. FORNECIMENTO E INSTALAÇÃO.</t>
  </si>
  <si>
    <t>10.2.10</t>
  </si>
  <si>
    <t xml:space="preserve">CALHA/CANALETA EM CONCRETO COM GRELHA E PORTA GRELHA EM FERRO FUNDIDO, QUADRICULADA, LARGURA=20CM, PARA ÁGUA PLUVIAL. </t>
  </si>
  <si>
    <t>10.2.11</t>
  </si>
  <si>
    <t>GRELHA TIPO SEKAPISO SP-80- 8CM OU SIMILAR.</t>
  </si>
  <si>
    <t>10.2.12</t>
  </si>
  <si>
    <t>CALHA DE CHAPA GALVANIZADA Nº 24 GSG, DESENVOLVIMENTO= 100CM.</t>
  </si>
  <si>
    <t>10.2.13</t>
  </si>
  <si>
    <t xml:space="preserve">CAIXAS D'ÁGUA </t>
  </si>
  <si>
    <t>10.2.13.1</t>
  </si>
  <si>
    <t>CAIXA D' ÁGUA DE POLIETILENO, CAPACIDADE DE 1000L, INCLUSIVE TAMPA, TORNEIRA DE BÓIA, EXTRAVASOR, TUBO DE LIMPEZA E ACESSÓRIOS, EXCLUSIVE TUBULAÇÃO DE ENTRADA/SAÍDA DE ÁGUA.</t>
  </si>
  <si>
    <t>SUB-TOTAL DO ITEM 10.2</t>
  </si>
  <si>
    <t>10.3.1</t>
  </si>
  <si>
    <t>REGISTROS</t>
  </si>
  <si>
    <t>10.3.1.1</t>
  </si>
  <si>
    <t>REGISTRO DE GAVETA, TIPO BASE, ROSCÁVEL, (PARA TUBO SOLDÁVEL) INCLUSIVE ACABAMENTO (PADRÃO MÉDIO) E CANOPLA CROMADOS, VOLANTE EM CRUZETA (REF.:DECA LINHA IZY PLUS OU EQUIVALENTE)-Ø 3/4"</t>
  </si>
  <si>
    <t>10.3.1.2</t>
  </si>
  <si>
    <t>REGISTRO DE GAVETA, TIPO BASE, ROSCÁVEL, (PARA TUBO SOLDÁVEL) INCLUSIVE ACABAMENTO (PADRÃO MÉDIO) E CANOPLA CROMADOS, VOLANTE EM CRUZETA (REF.:DECA LINHA IZY PLUS OU EQUIVALENTE)-Ø 1"</t>
  </si>
  <si>
    <t>10.3.1.3</t>
  </si>
  <si>
    <t>REGISTRO DE GAVETA, TIPO BASE, ROSCÁVEL, (PARA TUBO SOLDÁVEL) INCLUSIVE ACABAMENTO (PADRÃO MÉDIO) E CANOPLA CROMADOS, VOLANTE EM CRUZETA (REF.:DECA LINHA IZY PLUS OU EQUIVALENTE)-Ø 1.1/2"</t>
  </si>
  <si>
    <t>10.3.1.4</t>
  </si>
  <si>
    <t>REGISTRO DE GAVETA, TIPO BRUTO, ROSCÁVEL, (PARA TUBO SOLDÁVEL) INCLUSIVE VOLANTE PARA ACIONAMENTO-Ø 3/4"</t>
  </si>
  <si>
    <t>10.3.1.5</t>
  </si>
  <si>
    <t>REGISTRO DE GAVETA, TIPO BRUTO, ROSCÁVEL, (PARA TUBO SOLDÁVEL) INCLUSIVE VOLANTE PARA ACIONAMENTO-Ø 1"</t>
  </si>
  <si>
    <t>10.3.1.6</t>
  </si>
  <si>
    <t>REGISTRO DE GAVETA, TIPO BRUTO, ROSCÁVEL, (PARA TUBO SOLDÁVEL) INCLUSIVE VOLANTE PARA ACIONAMENTO-Ø 1.1/2"</t>
  </si>
  <si>
    <t>10.3.1.7</t>
  </si>
  <si>
    <t>REGISTRO DE ESFERA, TIPO PVC SOLDÁVEL, DN 60MM (2") INCLUSIVE VOLANTE PARA ACIONAMENTO.</t>
  </si>
  <si>
    <t>10.3.1.8</t>
  </si>
  <si>
    <t>REGISTRO DE PRESSÃO, TIPO BASE, ROSCÁVEL, (PARA TUBO SOLDÁVEL) INCLUSIVE ACABAMENTO (PADRÃO MÉDIO) E CANOPLA CROMADOS, VOLANTE EM CRUZETA (REF.:DECA LINHA IZY PLUS OU EQUIVALENTE)-Ø ½"</t>
  </si>
  <si>
    <t>10.3.1.9</t>
  </si>
  <si>
    <t>REGISTRO DE PRESSÃO, TIPO BASE, ROSCÁVEL, (PARA TUBO SOLDÁVEL) INCLUSIVE ACABAMENTO (PADRÃO MÉDIO) E CANOPLA CROMADOS, VOLANTE EM CRUZETA (REF.:DECA LINHA IZY PLUS OU EQUIVALENTE)-Ø 3/4"</t>
  </si>
  <si>
    <t>SUB-TOTAL DO ITEM 10.3.1</t>
  </si>
  <si>
    <t>10.3.2</t>
  </si>
  <si>
    <t>LOUÇAS, METAIS E ACESSÓRIOS</t>
  </si>
  <si>
    <t>10.3.2.1</t>
  </si>
  <si>
    <t>VASO SANITÁRIO CONJUNTO ACOPLADO BRANCA, AZALÉIA, CELITE/EQUIVALENTE COMPLETO</t>
  </si>
  <si>
    <t>10.3.2.2</t>
  </si>
  <si>
    <t>BACIA SANITÁRIA (VASO) DE LOUÇA CONVENCIONAL, COR BRANCA, INCLUSIVE ACESSÓRIOS DE FIXAÇÃO/VEDAÇÃO, FORNECIMENTO, INSTALAÇÃO E REJUNTAMENTO, EXCLUSIVE VÁLVULA DE DESCARGA E TUBO DE LIGAÇÃO</t>
  </si>
  <si>
    <t>10.3.2.3</t>
  </si>
  <si>
    <t>VASO SANITÁRIO AUTO-SIFONADO E CAIXA ACOPLADA, LINHA CONFORTO, SEM FURO FRONTAL, PARA PORTADORES DE NECESSIDADES ESPECIAIS, MODELOS DE REFERENCIA: P.515.17- DECA- LINHA VOGUE PLUS CONFORTO OU SIMILAR INCLUSO CONJUNTO DE LIGAÇÃO PARA BACIA SANITÁRIA AJUSTÁVEL E ACESSÓRIOS DE FIXAÇÃO</t>
  </si>
  <si>
    <t>10.3.2.4</t>
  </si>
  <si>
    <t>LAVATÓRIO SUSPENSO E COLUNA SUSPENSA, PARA PORTADORES DE NECESSIDADES ESPECIAIS, MODELOS REFERÊNCIA: DECA, LINHA CONFORTO COD. L51 + CS 1V OU SIMILAR INCLUSIVE ACESSÓRIOS DE FIXAÇÃO</t>
  </si>
  <si>
    <t>10.3.2.5</t>
  </si>
  <si>
    <t>LAVATÓRIO DE LOUÇA BRANCA SEM COLUNA, TAMANHO MÉDIO, INCLUSIVE ACESSÓRIOS DE FIXAÇÃO, VÁLVULA DE ESCOAMENTO DE METAL COM ACABAMENTO CROMADO, SIFÃO DE METAL TIPO COPO COM ACABAMENTO CROMADO, FORNECIMENTO, INSTALAÇÃO E REJUNTAMENTO, EXCLUSIVE TORNEIRA E ENGATE FLEXÍVEL</t>
  </si>
  <si>
    <t>10.3.2.6</t>
  </si>
  <si>
    <t>SIFÃO PARA LAVATÓRIO COPO REGULÁVEL 1"X 1.1/2" SIGMA OU EQUIVALENTE</t>
  </si>
  <si>
    <t>10.3.2.7</t>
  </si>
  <si>
    <t>VÁLVULA PARA LAVATÓRIO, DE METAL, CROMADA, FABRIMAR OU EQUIVALENTE.</t>
  </si>
  <si>
    <t>10.3.2.8</t>
  </si>
  <si>
    <t>TORNEIRA PARA LAVATÓRIO CROMADA REF. 1194 , FABRIMAR OU EQUIVALENTE.</t>
  </si>
  <si>
    <t>10.3.2.9</t>
  </si>
  <si>
    <t xml:space="preserve">TORNEIRA PARA TANQUE E JARDIM EM METAL, CROMADO, 1/2" </t>
  </si>
  <si>
    <t>10.3.2.10</t>
  </si>
  <si>
    <t>TORNEIRA METÁLICA PARA PIA, BICA MÓVEL, ACABAMENTO CROMADO, COM AREJADOR, APLICAÇÃO DE MESA, INCLUSIVE ENGATE FLEXÍVEL METÁLICO.</t>
  </si>
  <si>
    <t>10.3.2.11</t>
  </si>
  <si>
    <t>VÁLVULA DE DESCARGA COM REGISTRO INTERNO, ACIONAMENTO SIMPLES, INCLUSIVE ACABAMENTO DA VÁLVULA.</t>
  </si>
  <si>
    <t>10.3.2.12</t>
  </si>
  <si>
    <t>REPARO PARA VÁLVULA DE DESCARGA E ACABAMENTO</t>
  </si>
  <si>
    <t>10.3.2.13</t>
  </si>
  <si>
    <t>CUBA EM AÇO INOXIDÁVEL DE EMBUTIR, AISI 304, APLICAÇÃO PARA PIA (560X330X115MM), NÚMERO 2, ASSENTAMENTO EM BANCADA, INCLUSIVE VÁLVULA DE ESCOAMENTO DE METAL COM ACABAMENTO CROMADO, SIFÃO DE METAL TIPO COPO COM ACABAMENTO CROMADO, FORNECIMENTO E INSTALAÇÃO</t>
  </si>
  <si>
    <t>10.3.2.14</t>
  </si>
  <si>
    <t>CUBA EMBUTIR OVAL (49X32,5CM) CELITE/EQUIVALENTE. COMPLETO</t>
  </si>
  <si>
    <t>10.3.2.15</t>
  </si>
  <si>
    <t>TANQUE EM LOUÇA, BRANCO, SEM COLUNA, 18 LITROS, MODELOS DE REFERÊNCIA: CELITE OU SIMILAR, INCLUSO SIFÃO TIPO GARRAFA EM METAL CROMADO, VÁLVULA METÁLICA E TORNEIRA DE METAL CROMADO E ACESSÓRIOS DE FIXAÇÃO</t>
  </si>
  <si>
    <t>SUB-TOTAL DO ITEM 10.3.2</t>
  </si>
  <si>
    <t>SUB-TOTAL DO ITEM 10.3</t>
  </si>
  <si>
    <t>10.4.1</t>
  </si>
  <si>
    <t>INSTALAÇÃO PARA BEBEDOURO DE ÁGUA.</t>
  </si>
  <si>
    <t>10.4.2</t>
  </si>
  <si>
    <t>INSTALAÇÃO PARA PURIFICADORES DE ÁGUA</t>
  </si>
  <si>
    <t>10.4.3</t>
  </si>
  <si>
    <t>PONTO/TAMPÃO PARA DUCHA HIGIÊNICA.</t>
  </si>
  <si>
    <t>10.4.4</t>
  </si>
  <si>
    <t>ASSENTO TONDO VOGUE PLUS OU SIMILAR, REFORÇADO PARA VASO SANITÁRIO- BRANCO</t>
  </si>
  <si>
    <t>10.4.5</t>
  </si>
  <si>
    <t>ASSENTO BRANCO PARA VASO SANITÁRIO COMPATÍVEL COM OS EXISTENTES.</t>
  </si>
  <si>
    <t>SUB-TOTAL DO ITEM 10.4</t>
  </si>
  <si>
    <t>10.5.1</t>
  </si>
  <si>
    <t>ENVELOPAMENTO DE CONCRETO PARA PROTEÇÃO DE TUBOS  ENTERRADO-CONCRETO TIPO A FCK=13,5 MPA</t>
  </si>
  <si>
    <t>10.5.2</t>
  </si>
  <si>
    <t>LASTRO DE AREIA.</t>
  </si>
  <si>
    <t>10.5.3</t>
  </si>
  <si>
    <t>FIXAÇÃO DE TUBOS HORIZONTAIS DE PVC, CPVC OU COBRE, DIÂMETROS MAIORES QUE 40MM E MENORES OU IGUAIS A 75MM COM ABRAÇADEIRA METÁLICA RÍGIDA TIPO D 1.1/2", FIXADA DIRETAMENTE NA LAJE.</t>
  </si>
  <si>
    <t>10.5.4</t>
  </si>
  <si>
    <t>FIXAÇÃO DE TUBOS HORIZONTAIS DE PVC, CPVC OU COBRE, DIÂMETROS MAIORES QUE 75MM COM ABRAÇADEIRA METÁLICA RÍGIDA TIPO D 1.1/2", FIXADA DIRETAMENTE NA LAJE.</t>
  </si>
  <si>
    <t>SUB-TOTAL DO ITEM 10.5</t>
  </si>
  <si>
    <t>TOTAL DO ITEM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</si>
</sst>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quot; R$ &quot;* #,##0.00\ ;&quot;-R$ &quot;* #,##0.00\ ;&quot; R$ &quot;* \-#\ ;@\ "/>
    <numFmt numFmtId="165" formatCode="_-* #,##0.00_-;\-* #,##0.00_-;_-* \-??_-;_-@_-"/>
    <numFmt numFmtId="166" formatCode="* #,##0.00\ ;\-* #,##0.00\ ;* \-#\ ;@\ "/>
    <numFmt numFmtId="171" formatCode="_-&quot;R$&quot;* #,##0.00_-;&quot;-R$&quot;* #,##0.00_-;_-&quot;R$&quot;* \-??_-;_-@_-"/>
  </numFmts>
  <fonts count="19">
    <font>
      <sz val="11"/>
      <color rgb="FF000000"/>
      <name val="Calibri"/>
      <family val="2"/>
      <charset val="1"/>
    </font>
    <font>
      <sz val="11"/>
      <color rgb="FF000000"/>
      <name val="Arial"/>
      <family val="2"/>
      <charset val="1"/>
    </font>
    <font>
      <sz val="10"/>
      <color rgb="FF000000"/>
      <name val="Arial"/>
      <family val="2"/>
      <charset val="1"/>
    </font>
    <font>
      <sz val="10"/>
      <name val="Arial"/>
      <family val="2"/>
      <charset val="1"/>
    </font>
    <font>
      <sz val="10"/>
      <name val="Arial"/>
      <family val="2"/>
    </font>
    <font>
      <sz val="10"/>
      <color rgb="FF000000"/>
      <name val="Arial11"/>
      <charset val="1"/>
    </font>
    <font>
      <sz val="12"/>
      <color rgb="FF000000"/>
      <name val="Arial Narrow"/>
      <family val="2"/>
      <charset val="1"/>
    </font>
    <font>
      <b/>
      <sz val="12"/>
      <name val="Arial Narrow"/>
      <family val="2"/>
      <charset val="1"/>
    </font>
    <font>
      <b/>
      <sz val="12"/>
      <color rgb="FF000000"/>
      <name val="Arial Narrow"/>
      <family val="2"/>
      <charset val="1"/>
    </font>
    <font>
      <sz val="12"/>
      <name val="Arial Narrow"/>
      <family val="2"/>
      <charset val="1"/>
    </font>
    <font>
      <sz val="11"/>
      <color rgb="FF000000"/>
      <name val="Calibri"/>
      <family val="2"/>
      <charset val="1"/>
    </font>
    <font>
      <sz val="12"/>
      <color rgb="FF000000"/>
      <name val="Calibri"/>
      <family val="2"/>
      <charset val="1"/>
    </font>
    <font>
      <sz val="10"/>
      <color rgb="FF000000"/>
      <name val="Arial Narrow"/>
      <family val="2"/>
      <charset val="1"/>
    </font>
    <font>
      <b/>
      <sz val="14"/>
      <name val="Arial"/>
      <family val="2"/>
      <charset val="1"/>
    </font>
    <font>
      <sz val="14"/>
      <color rgb="FF000000"/>
      <name val="Calibri"/>
      <family val="2"/>
      <charset val="1"/>
    </font>
    <font>
      <b/>
      <sz val="12"/>
      <name val="Arial"/>
      <family val="2"/>
      <charset val="1"/>
    </font>
    <font>
      <sz val="12"/>
      <name val="Arial"/>
      <family val="2"/>
      <charset val="1"/>
    </font>
    <font>
      <b/>
      <sz val="10"/>
      <color rgb="FF000000"/>
      <name val="Arial Narrow"/>
      <family val="2"/>
      <charset val="1"/>
    </font>
    <font>
      <sz val="12"/>
      <color theme="0"/>
      <name val="Calibri"/>
      <family val="2"/>
      <charset val="1"/>
    </font>
  </fonts>
  <fills count="8">
    <fill>
      <patternFill patternType="none"/>
    </fill>
    <fill>
      <patternFill patternType="gray125"/>
    </fill>
    <fill>
      <patternFill patternType="solid">
        <fgColor rgb="FFD9D9D9"/>
        <bgColor rgb="FFE7E6E6"/>
      </patternFill>
    </fill>
    <fill>
      <patternFill patternType="solid">
        <fgColor rgb="FFC5E0B4"/>
        <bgColor rgb="FFD9D9D9"/>
      </patternFill>
    </fill>
    <fill>
      <patternFill patternType="solid">
        <fgColor rgb="FFFFFFFF"/>
        <bgColor rgb="FFE7E6E6"/>
      </patternFill>
    </fill>
    <fill>
      <patternFill patternType="solid">
        <fgColor rgb="FF9DC3E6"/>
        <bgColor rgb="FF9BC2E6"/>
      </patternFill>
    </fill>
    <fill>
      <patternFill patternType="solid">
        <fgColor rgb="FF9BC2E6"/>
        <bgColor rgb="FF9DC3E6"/>
      </patternFill>
    </fill>
    <fill>
      <patternFill patternType="solid">
        <fgColor rgb="FFE7E6E6"/>
        <bgColor rgb="FFD9D9D9"/>
      </patternFill>
    </fill>
  </fills>
  <borders count="11">
    <border>
      <left/>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style="thin">
        <color auto="1"/>
      </bottom>
      <diagonal/>
    </border>
  </borders>
  <cellStyleXfs count="26">
    <xf numFmtId="0" fontId="0" fillId="0" borderId="0"/>
    <xf numFmtId="164" fontId="10" fillId="0" borderId="0" applyBorder="0" applyProtection="0"/>
    <xf numFmtId="164" fontId="10" fillId="0" borderId="0" applyBorder="0" applyProtection="0"/>
    <xf numFmtId="0" fontId="1" fillId="0" borderId="0"/>
    <xf numFmtId="0" fontId="10" fillId="0" borderId="0"/>
    <xf numFmtId="0" fontId="2" fillId="0" borderId="0"/>
    <xf numFmtId="0" fontId="3" fillId="0" borderId="0"/>
    <xf numFmtId="0" fontId="3" fillId="0" borderId="0"/>
    <xf numFmtId="0" fontId="10" fillId="0" borderId="0"/>
    <xf numFmtId="0" fontId="4" fillId="0" borderId="0"/>
    <xf numFmtId="0" fontId="5" fillId="0" borderId="0" applyBorder="0" applyProtection="0"/>
    <xf numFmtId="0" fontId="10" fillId="0" borderId="0"/>
    <xf numFmtId="0" fontId="10" fillId="0" borderId="0"/>
    <xf numFmtId="0" fontId="3" fillId="0" borderId="0"/>
    <xf numFmtId="0" fontId="1" fillId="0" borderId="0"/>
    <xf numFmtId="0" fontId="1" fillId="0" borderId="0"/>
    <xf numFmtId="0" fontId="3" fillId="0" borderId="0"/>
    <xf numFmtId="0" fontId="1" fillId="0" borderId="0"/>
    <xf numFmtId="165" fontId="10" fillId="0" borderId="0" applyBorder="0" applyProtection="0"/>
    <xf numFmtId="166" fontId="10" fillId="0" borderId="0" applyBorder="0" applyProtection="0"/>
    <xf numFmtId="166" fontId="10" fillId="0" borderId="0" applyBorder="0" applyProtection="0"/>
    <xf numFmtId="166" fontId="10" fillId="0" borderId="0" applyBorder="0" applyProtection="0"/>
    <xf numFmtId="166" fontId="10" fillId="0" borderId="0" applyBorder="0" applyProtection="0"/>
    <xf numFmtId="0" fontId="3" fillId="0" borderId="0"/>
    <xf numFmtId="9" fontId="10" fillId="0" borderId="0" applyFont="0" applyFill="0" applyBorder="0" applyAlignment="0" applyProtection="0"/>
    <xf numFmtId="0" fontId="3" fillId="0" borderId="0"/>
  </cellStyleXfs>
  <cellXfs count="64">
    <xf numFmtId="0" fontId="0" fillId="0" borderId="0" xfId="0"/>
    <xf numFmtId="0" fontId="6" fillId="0" borderId="0" xfId="0" applyFont="1" applyAlignment="1">
      <alignment vertical="center"/>
    </xf>
    <xf numFmtId="4" fontId="6" fillId="0" borderId="5"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8" fillId="0" borderId="5" xfId="0" applyFont="1" applyBorder="1" applyAlignment="1">
      <alignment horizontal="left" vertical="center" wrapText="1"/>
    </xf>
    <xf numFmtId="0" fontId="6" fillId="0" borderId="5" xfId="0" applyFont="1" applyBorder="1" applyAlignment="1">
      <alignment horizontal="left" vertical="center" wrapText="1"/>
    </xf>
    <xf numFmtId="0" fontId="6" fillId="0" borderId="5" xfId="0" applyFont="1" applyBorder="1" applyAlignment="1">
      <alignment vertical="center" wrapText="1"/>
    </xf>
    <xf numFmtId="0" fontId="9" fillId="0" borderId="5" xfId="0" applyFont="1" applyBorder="1" applyAlignment="1">
      <alignment vertical="center"/>
    </xf>
    <xf numFmtId="0" fontId="12" fillId="0" borderId="0" xfId="0" applyFont="1"/>
    <xf numFmtId="0" fontId="14" fillId="0" borderId="0" xfId="0" applyFont="1"/>
    <xf numFmtId="0" fontId="12" fillId="0" borderId="0" xfId="0" applyFont="1" applyAlignment="1">
      <alignment vertical="center"/>
    </xf>
    <xf numFmtId="4" fontId="9" fillId="0" borderId="0" xfId="18" applyNumberFormat="1" applyFont="1" applyBorder="1" applyAlignment="1" applyProtection="1">
      <alignment horizontal="center" vertical="center"/>
    </xf>
    <xf numFmtId="0" fontId="11" fillId="0" borderId="0" xfId="0" applyFont="1"/>
    <xf numFmtId="0" fontId="8" fillId="4" borderId="2" xfId="0" applyFont="1" applyFill="1" applyBorder="1" applyAlignment="1">
      <alignment vertical="center" wrapText="1"/>
    </xf>
    <xf numFmtId="0" fontId="6" fillId="4" borderId="3" xfId="0" applyFont="1" applyFill="1" applyBorder="1" applyAlignment="1">
      <alignment vertical="top" wrapText="1"/>
    </xf>
    <xf numFmtId="0" fontId="15" fillId="0" borderId="4" xfId="23" applyFont="1" applyBorder="1" applyAlignment="1">
      <alignment horizontal="center" vertical="center"/>
    </xf>
    <xf numFmtId="0" fontId="16" fillId="4" borderId="4" xfId="13" applyFont="1" applyFill="1" applyBorder="1" applyAlignment="1">
      <alignment vertical="center" wrapText="1"/>
    </xf>
    <xf numFmtId="0" fontId="15" fillId="0" borderId="4" xfId="1" applyNumberFormat="1" applyFont="1" applyBorder="1" applyAlignment="1" applyProtection="1">
      <alignment horizontal="center" vertical="center"/>
    </xf>
    <xf numFmtId="0" fontId="11" fillId="0" borderId="10" xfId="0" applyFont="1" applyBorder="1" applyAlignment="1">
      <alignment vertical="center"/>
    </xf>
    <xf numFmtId="0" fontId="12" fillId="0" borderId="0" xfId="4" applyFont="1"/>
    <xf numFmtId="0" fontId="8" fillId="4" borderId="5" xfId="0" applyFont="1" applyFill="1" applyBorder="1" applyAlignment="1">
      <alignment horizontal="left" vertical="center" wrapText="1"/>
    </xf>
    <xf numFmtId="0" fontId="6" fillId="4" borderId="2" xfId="0" applyFont="1" applyFill="1" applyBorder="1" applyAlignment="1">
      <alignment horizontal="left" vertical="center" wrapText="1"/>
    </xf>
    <xf numFmtId="0" fontId="15" fillId="0" borderId="6" xfId="23" applyFont="1" applyBorder="1" applyAlignment="1">
      <alignment horizontal="center" vertical="center"/>
    </xf>
    <xf numFmtId="0" fontId="16" fillId="4" borderId="6" xfId="13" applyFont="1" applyFill="1" applyBorder="1" applyAlignment="1">
      <alignment vertical="center" wrapText="1"/>
    </xf>
    <xf numFmtId="0" fontId="15" fillId="0" borderId="6" xfId="1" applyNumberFormat="1" applyFont="1" applyBorder="1" applyAlignment="1" applyProtection="1">
      <alignment horizontal="center" vertical="center"/>
    </xf>
    <xf numFmtId="0" fontId="11" fillId="0" borderId="7" xfId="0" applyFont="1" applyBorder="1" applyAlignment="1">
      <alignment vertical="center"/>
    </xf>
    <xf numFmtId="0" fontId="17" fillId="7" borderId="9" xfId="0" applyFont="1" applyFill="1" applyBorder="1" applyAlignment="1">
      <alignment horizontal="center" vertical="center" wrapText="1"/>
    </xf>
    <xf numFmtId="0" fontId="8" fillId="7" borderId="9" xfId="0" applyFont="1" applyFill="1" applyBorder="1" applyAlignment="1">
      <alignment horizontal="center" vertical="center" wrapText="1"/>
    </xf>
    <xf numFmtId="0" fontId="8" fillId="0" borderId="5" xfId="0" applyFont="1" applyBorder="1" applyAlignment="1">
      <alignment vertical="center" wrapText="1"/>
    </xf>
    <xf numFmtId="171" fontId="9" fillId="4" borderId="5" xfId="1" applyNumberFormat="1" applyFont="1" applyFill="1" applyBorder="1" applyAlignment="1" applyProtection="1">
      <alignment horizontal="right" vertical="center"/>
      <protection locked="0"/>
    </xf>
    <xf numFmtId="171" fontId="9" fillId="4" borderId="5" xfId="1" applyNumberFormat="1" applyFont="1" applyFill="1" applyBorder="1" applyAlignment="1" applyProtection="1">
      <alignment horizontal="right" vertical="center"/>
    </xf>
    <xf numFmtId="171" fontId="9" fillId="4" borderId="5" xfId="18" applyNumberFormat="1" applyFont="1" applyFill="1" applyBorder="1" applyAlignment="1" applyProtection="1">
      <alignment horizontal="right" vertical="center"/>
    </xf>
    <xf numFmtId="0" fontId="9" fillId="0" borderId="0" xfId="0" applyFont="1"/>
    <xf numFmtId="171" fontId="9" fillId="4" borderId="5" xfId="1" applyNumberFormat="1" applyFont="1" applyFill="1" applyBorder="1" applyAlignment="1" applyProtection="1">
      <alignment horizontal="right" vertical="center" wrapText="1"/>
    </xf>
    <xf numFmtId="44" fontId="0" fillId="0" borderId="0" xfId="0" applyNumberFormat="1"/>
    <xf numFmtId="9" fontId="9" fillId="0" borderId="0" xfId="24" applyFont="1" applyAlignment="1"/>
    <xf numFmtId="10" fontId="9" fillId="0" borderId="0" xfId="0" applyNumberFormat="1" applyFont="1"/>
    <xf numFmtId="0" fontId="7" fillId="3" borderId="1" xfId="0" applyFont="1" applyFill="1" applyBorder="1" applyAlignment="1">
      <alignment horizontal="left" vertical="center" wrapText="1"/>
    </xf>
    <xf numFmtId="0" fontId="8" fillId="3" borderId="1" xfId="5" applyFont="1" applyFill="1" applyBorder="1" applyAlignment="1" applyProtection="1">
      <alignment horizontal="right" vertical="center" wrapText="1"/>
      <protection locked="0"/>
    </xf>
    <xf numFmtId="2" fontId="8" fillId="3" borderId="1" xfId="5" applyNumberFormat="1" applyFont="1" applyFill="1" applyBorder="1" applyAlignment="1" applyProtection="1">
      <alignment horizontal="center" vertical="center" wrapText="1"/>
      <protection locked="0"/>
    </xf>
    <xf numFmtId="171" fontId="9" fillId="3" borderId="1" xfId="1" applyNumberFormat="1" applyFont="1" applyFill="1" applyBorder="1" applyAlignment="1" applyProtection="1">
      <alignment horizontal="right" vertical="center"/>
    </xf>
    <xf numFmtId="171" fontId="7" fillId="3" borderId="1" xfId="1" applyNumberFormat="1" applyFont="1" applyFill="1" applyBorder="1" applyAlignment="1" applyProtection="1">
      <alignment horizontal="right" vertical="center"/>
    </xf>
    <xf numFmtId="0" fontId="6" fillId="0" borderId="5" xfId="0" applyFont="1" applyBorder="1" applyAlignment="1">
      <alignment vertical="center"/>
    </xf>
    <xf numFmtId="0" fontId="7" fillId="2" borderId="1" xfId="0" applyFont="1" applyFill="1" applyBorder="1" applyAlignment="1">
      <alignment horizontal="left" vertical="center" wrapText="1"/>
    </xf>
    <xf numFmtId="0" fontId="8" fillId="2" borderId="1" xfId="5" applyFont="1" applyFill="1" applyBorder="1" applyAlignment="1" applyProtection="1">
      <alignment horizontal="right" vertical="center" wrapText="1"/>
      <protection locked="0"/>
    </xf>
    <xf numFmtId="2" fontId="8" fillId="2" borderId="1" xfId="5" applyNumberFormat="1" applyFont="1" applyFill="1" applyBorder="1" applyAlignment="1" applyProtection="1">
      <alignment horizontal="center" vertical="center" wrapText="1"/>
      <protection locked="0"/>
    </xf>
    <xf numFmtId="171" fontId="9" fillId="2" borderId="1" xfId="1" applyNumberFormat="1" applyFont="1" applyFill="1" applyBorder="1" applyAlignment="1" applyProtection="1">
      <alignment horizontal="right" vertical="center"/>
    </xf>
    <xf numFmtId="171" fontId="7" fillId="2" borderId="1" xfId="1" applyNumberFormat="1" applyFont="1" applyFill="1" applyBorder="1" applyAlignment="1" applyProtection="1">
      <alignment horizontal="right" vertical="center"/>
    </xf>
    <xf numFmtId="171" fontId="9" fillId="0" borderId="5" xfId="1" applyNumberFormat="1" applyFont="1" applyBorder="1" applyAlignment="1" applyProtection="1">
      <alignment horizontal="right" vertical="center"/>
    </xf>
    <xf numFmtId="171" fontId="9" fillId="0" borderId="5" xfId="18" applyNumberFormat="1" applyFont="1" applyBorder="1" applyAlignment="1" applyProtection="1">
      <alignment horizontal="right" vertical="center"/>
    </xf>
    <xf numFmtId="171" fontId="9" fillId="0" borderId="5" xfId="1" applyNumberFormat="1" applyFont="1" applyBorder="1" applyAlignment="1" applyProtection="1">
      <alignment horizontal="right" vertical="center" wrapText="1"/>
    </xf>
    <xf numFmtId="0" fontId="9" fillId="4" borderId="0" xfId="0" applyFont="1" applyFill="1"/>
    <xf numFmtId="171" fontId="9" fillId="3" borderId="1" xfId="1" applyNumberFormat="1" applyFont="1" applyFill="1" applyBorder="1" applyAlignment="1" applyProtection="1">
      <alignment horizontal="right" vertical="center"/>
      <protection locked="0"/>
    </xf>
    <xf numFmtId="0" fontId="6" fillId="5" borderId="5" xfId="0" applyFont="1" applyFill="1" applyBorder="1" applyAlignment="1">
      <alignment horizontal="left" vertical="center"/>
    </xf>
    <xf numFmtId="0" fontId="7" fillId="5" borderId="5" xfId="5" applyFont="1" applyFill="1" applyBorder="1" applyAlignment="1" applyProtection="1">
      <alignment horizontal="right" vertical="center" wrapText="1"/>
      <protection locked="0"/>
    </xf>
    <xf numFmtId="0" fontId="7" fillId="5" borderId="5" xfId="5" applyFont="1" applyFill="1" applyBorder="1" applyAlignment="1" applyProtection="1">
      <alignment horizontal="center" vertical="center" wrapText="1"/>
      <protection locked="0"/>
    </xf>
    <xf numFmtId="171" fontId="7" fillId="5" borderId="5" xfId="1" applyNumberFormat="1" applyFont="1" applyFill="1" applyBorder="1" applyAlignment="1" applyProtection="1">
      <alignment horizontal="right" vertical="center" wrapText="1"/>
      <protection locked="0"/>
    </xf>
    <xf numFmtId="171" fontId="7" fillId="6" borderId="5" xfId="1" applyNumberFormat="1" applyFont="1" applyFill="1" applyBorder="1" applyAlignment="1" applyProtection="1">
      <alignment horizontal="right" vertical="center" indent="1"/>
    </xf>
    <xf numFmtId="0" fontId="11" fillId="0" borderId="0" xfId="0" applyFont="1" applyAlignment="1">
      <alignment vertical="center"/>
    </xf>
    <xf numFmtId="0" fontId="11" fillId="0" borderId="0" xfId="0" applyFont="1" applyAlignment="1">
      <alignment vertical="top"/>
    </xf>
    <xf numFmtId="0" fontId="11" fillId="0" borderId="0" xfId="1" applyNumberFormat="1" applyFont="1" applyBorder="1" applyAlignment="1" applyProtection="1">
      <alignment vertical="center"/>
    </xf>
    <xf numFmtId="10" fontId="18" fillId="0" borderId="7" xfId="0" applyNumberFormat="1" applyFont="1" applyBorder="1" applyAlignment="1">
      <alignment vertical="center"/>
    </xf>
    <xf numFmtId="0" fontId="13" fillId="4" borderId="8" xfId="13" applyFont="1" applyFill="1" applyBorder="1" applyAlignment="1">
      <alignment horizontal="center" vertical="center" wrapText="1"/>
    </xf>
    <xf numFmtId="0" fontId="8" fillId="4" borderId="1" xfId="0" applyFont="1" applyFill="1" applyBorder="1" applyAlignment="1">
      <alignment horizontal="center" vertical="center" wrapText="1"/>
    </xf>
  </cellXfs>
  <cellStyles count="26">
    <cellStyle name="Ênfase1 2" xfId="23" xr:uid="{00000000-0005-0000-0000-00001B000000}"/>
    <cellStyle name="Excel Built-in Explanatory Text" xfId="25" xr:uid="{A6CAD836-3CAF-4FF8-9775-8F29B5EEB3C0}"/>
    <cellStyle name="Moeda" xfId="1" builtinId="4"/>
    <cellStyle name="Moeda 2" xfId="2" xr:uid="{00000000-0005-0000-0000-000006000000}"/>
    <cellStyle name="Normal" xfId="0" builtinId="0"/>
    <cellStyle name="Normal 10 2" xfId="3" xr:uid="{00000000-0005-0000-0000-000007000000}"/>
    <cellStyle name="Normal 13" xfId="4" xr:uid="{00000000-0005-0000-0000-000008000000}"/>
    <cellStyle name="Normal 2" xfId="5" xr:uid="{00000000-0005-0000-0000-000009000000}"/>
    <cellStyle name="Normal 2 1" xfId="6" xr:uid="{00000000-0005-0000-0000-00000A000000}"/>
    <cellStyle name="Normal 2 2" xfId="7" xr:uid="{00000000-0005-0000-0000-00000B000000}"/>
    <cellStyle name="Normal 3" xfId="8" xr:uid="{00000000-0005-0000-0000-00000C000000}"/>
    <cellStyle name="Normal 3 2" xfId="9" xr:uid="{00000000-0005-0000-0000-00000D000000}"/>
    <cellStyle name="Normal 4" xfId="10" xr:uid="{00000000-0005-0000-0000-00000E000000}"/>
    <cellStyle name="Normal 4 2 2" xfId="11" xr:uid="{00000000-0005-0000-0000-00000F000000}"/>
    <cellStyle name="Normal 4 2 2 2" xfId="12" xr:uid="{00000000-0005-0000-0000-000010000000}"/>
    <cellStyle name="Porcentagem" xfId="24" builtinId="5"/>
    <cellStyle name="Texto Explicativo 2 17" xfId="13" xr:uid="{00000000-0005-0000-0000-000011000000}"/>
    <cellStyle name="Título 1 1 2" xfId="15" xr:uid="{00000000-0005-0000-0000-000013000000}"/>
    <cellStyle name="Título 3 2 12" xfId="16" xr:uid="{00000000-0005-0000-0000-000014000000}"/>
    <cellStyle name="Total 2 16" xfId="14" xr:uid="{00000000-0005-0000-0000-000012000000}"/>
    <cellStyle name="Vírgula 2" xfId="17" xr:uid="{00000000-0005-0000-0000-000015000000}"/>
    <cellStyle name="Vírgula 2 2" xfId="18" xr:uid="{00000000-0005-0000-0000-000016000000}"/>
    <cellStyle name="Vírgula 2 2 2" xfId="19" xr:uid="{00000000-0005-0000-0000-000017000000}"/>
    <cellStyle name="Vírgula 2 2 2 2" xfId="20" xr:uid="{00000000-0005-0000-0000-000018000000}"/>
    <cellStyle name="Vírgula 2 2 2 3" xfId="21" xr:uid="{00000000-0005-0000-0000-000019000000}"/>
    <cellStyle name="Vírgula 3" xfId="22" xr:uid="{00000000-0005-0000-0000-00001A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5E0B4"/>
      <rgbColor rgb="FF808080"/>
      <rgbColor rgb="FF9999FF"/>
      <rgbColor rgb="FF993366"/>
      <rgbColor rgb="FFE7E6E6"/>
      <rgbColor rgb="FFDEEBF7"/>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168760</xdr:colOff>
      <xdr:row>1</xdr:row>
      <xdr:rowOff>103135</xdr:rowOff>
    </xdr:from>
    <xdr:to>
      <xdr:col>1</xdr:col>
      <xdr:colOff>911710</xdr:colOff>
      <xdr:row>2</xdr:row>
      <xdr:rowOff>13048</xdr:rowOff>
    </xdr:to>
    <xdr:pic>
      <xdr:nvPicPr>
        <xdr:cNvPr id="3" name="Imagem 2" descr="Desenho de personagem&#10;&#10;Descrição gerada automaticamente com confiança média">
          <a:extLst>
            <a:ext uri="{FF2B5EF4-FFF2-40B4-BE49-F238E27FC236}">
              <a16:creationId xmlns:a16="http://schemas.microsoft.com/office/drawing/2014/main" id="{2AF04F52-740B-4877-ABB5-C10D39A0021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5335" y="298854"/>
          <a:ext cx="742950" cy="627550"/>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27997-4DBC-434E-8F5E-CC6C6A750BEC}">
  <dimension ref="A2:AMJ104"/>
  <sheetViews>
    <sheetView showGridLines="0" tabSelected="1" view="pageBreakPreview" topLeftCell="A70" zoomScale="60" zoomScaleNormal="55" workbookViewId="0">
      <selection activeCell="M13" sqref="M13"/>
    </sheetView>
  </sheetViews>
  <sheetFormatPr defaultColWidth="8.7109375" defaultRowHeight="15.75"/>
  <cols>
    <col min="1" max="1" width="2.42578125" style="8" customWidth="1"/>
    <col min="2" max="2" width="14.7109375" style="58" customWidth="1"/>
    <col min="3" max="3" width="112.140625" style="59" customWidth="1"/>
    <col min="4" max="4" width="9.28515625" style="58" customWidth="1"/>
    <col min="5" max="5" width="10.28515625" style="58" customWidth="1"/>
    <col min="6" max="6" width="15.85546875" style="60" hidden="1" customWidth="1"/>
    <col min="7" max="7" width="17.28515625" style="58" hidden="1" customWidth="1"/>
    <col min="8" max="8" width="15.85546875" style="60" customWidth="1"/>
    <col min="9" max="9" width="18.140625" style="58" bestFit="1" customWidth="1"/>
    <col min="11" max="11" width="11.140625" bestFit="1" customWidth="1"/>
    <col min="13" max="14" width="10.140625" bestFit="1" customWidth="1"/>
    <col min="1012" max="1024" width="11.5703125" customWidth="1"/>
  </cols>
  <sheetData>
    <row r="2" spans="1:1024" s="9" customFormat="1" ht="57" customHeight="1">
      <c r="A2" s="8"/>
      <c r="B2" s="62" t="s">
        <v>19</v>
      </c>
      <c r="C2" s="62"/>
      <c r="D2" s="62"/>
      <c r="E2" s="62"/>
      <c r="F2" s="62"/>
      <c r="G2" s="62"/>
      <c r="H2" s="1"/>
      <c r="ALX2"/>
      <c r="ALY2"/>
      <c r="ALZ2"/>
      <c r="AMA2"/>
      <c r="AMB2"/>
      <c r="AMC2"/>
      <c r="AMD2"/>
      <c r="AME2"/>
      <c r="AMF2"/>
      <c r="AMG2"/>
      <c r="AMH2"/>
      <c r="AMI2"/>
      <c r="AMJ2"/>
    </row>
    <row r="3" spans="1:1024" s="12" customFormat="1" ht="48.75" customHeight="1">
      <c r="A3" s="10"/>
      <c r="B3" s="63" t="s">
        <v>0</v>
      </c>
      <c r="C3" s="63"/>
      <c r="D3" s="63"/>
      <c r="E3" s="63"/>
      <c r="F3" s="63"/>
      <c r="G3" s="63"/>
      <c r="H3" s="11"/>
      <c r="I3"/>
      <c r="J3"/>
      <c r="K3"/>
      <c r="L3"/>
      <c r="ALX3"/>
      <c r="ALY3"/>
      <c r="ALZ3"/>
      <c r="AMA3"/>
      <c r="AMB3"/>
      <c r="AMC3"/>
      <c r="AMD3"/>
      <c r="AME3"/>
      <c r="AMF3"/>
      <c r="AMG3"/>
      <c r="AMH3"/>
      <c r="AMI3"/>
      <c r="AMJ3"/>
    </row>
    <row r="4" spans="1:1024" s="12" customFormat="1" ht="23.45" customHeight="1">
      <c r="A4" s="8"/>
      <c r="B4" s="13" t="s">
        <v>20</v>
      </c>
      <c r="C4" s="14"/>
      <c r="D4" s="15"/>
      <c r="E4" s="16"/>
      <c r="F4" s="17"/>
      <c r="G4" s="18"/>
      <c r="H4" s="17"/>
      <c r="I4" s="18"/>
      <c r="J4"/>
      <c r="K4"/>
      <c r="L4"/>
      <c r="ALX4"/>
      <c r="ALY4"/>
      <c r="ALZ4"/>
      <c r="AMA4"/>
      <c r="AMB4"/>
      <c r="AMC4"/>
      <c r="AMD4"/>
      <c r="AME4"/>
      <c r="AMF4"/>
      <c r="AMG4"/>
      <c r="AMH4"/>
      <c r="AMI4"/>
      <c r="AMJ4"/>
    </row>
    <row r="5" spans="1:1024" s="12" customFormat="1" ht="47.25">
      <c r="A5" s="19"/>
      <c r="B5" s="20" t="s">
        <v>16</v>
      </c>
      <c r="C5" s="21" t="s">
        <v>21</v>
      </c>
      <c r="D5" s="22"/>
      <c r="E5" s="23"/>
      <c r="F5" s="24"/>
      <c r="G5" s="25"/>
      <c r="H5" s="24"/>
      <c r="I5" s="61">
        <v>0.91679382075580096</v>
      </c>
      <c r="J5"/>
      <c r="K5"/>
      <c r="L5"/>
      <c r="ALX5"/>
      <c r="ALY5"/>
      <c r="ALZ5"/>
      <c r="AMA5"/>
      <c r="AMB5"/>
      <c r="AMC5"/>
      <c r="AMD5"/>
      <c r="AME5"/>
      <c r="AMF5"/>
      <c r="AMG5"/>
      <c r="AMH5"/>
      <c r="AMI5"/>
      <c r="AMJ5"/>
    </row>
    <row r="6" spans="1:1024" s="12" customFormat="1" ht="31.5">
      <c r="A6" s="19"/>
      <c r="B6" s="26" t="s">
        <v>1</v>
      </c>
      <c r="C6" s="27" t="s">
        <v>2</v>
      </c>
      <c r="D6" s="27" t="s">
        <v>17</v>
      </c>
      <c r="E6" s="27" t="s">
        <v>22</v>
      </c>
      <c r="F6" s="27" t="s">
        <v>18</v>
      </c>
      <c r="G6" s="27" t="s">
        <v>23</v>
      </c>
      <c r="H6" s="27" t="s">
        <v>18</v>
      </c>
      <c r="I6" s="27" t="s">
        <v>23</v>
      </c>
      <c r="J6"/>
      <c r="K6"/>
      <c r="L6"/>
      <c r="ALX6"/>
      <c r="ALY6"/>
      <c r="ALZ6"/>
      <c r="AMA6"/>
      <c r="AMB6"/>
      <c r="AMC6"/>
      <c r="AMD6"/>
      <c r="AME6"/>
      <c r="AMF6"/>
      <c r="AMG6"/>
      <c r="AMH6"/>
      <c r="AMI6"/>
      <c r="AMJ6"/>
    </row>
    <row r="7" spans="1:1024" s="32" customFormat="1">
      <c r="A7" s="19"/>
      <c r="B7" s="4" t="s">
        <v>6</v>
      </c>
      <c r="C7" s="28" t="s">
        <v>7</v>
      </c>
      <c r="D7" s="3"/>
      <c r="E7" s="29"/>
      <c r="F7" s="30"/>
      <c r="G7" s="31"/>
      <c r="H7" s="30"/>
      <c r="I7" s="31"/>
      <c r="J7"/>
      <c r="K7"/>
      <c r="L7"/>
      <c r="ALX7"/>
      <c r="ALY7"/>
      <c r="ALZ7"/>
      <c r="AMA7"/>
      <c r="AMB7"/>
      <c r="AMC7"/>
      <c r="AMD7"/>
      <c r="AME7"/>
      <c r="AMF7"/>
      <c r="AMG7"/>
      <c r="AMH7"/>
      <c r="AMI7"/>
      <c r="AMJ7"/>
    </row>
    <row r="8" spans="1:1024" s="32" customFormat="1">
      <c r="A8" s="19"/>
      <c r="B8" s="5" t="s">
        <v>24</v>
      </c>
      <c r="C8" s="6" t="s">
        <v>25</v>
      </c>
      <c r="D8" s="3"/>
      <c r="E8" s="29"/>
      <c r="F8" s="30"/>
      <c r="G8" s="31"/>
      <c r="H8" s="30"/>
      <c r="I8" s="31"/>
      <c r="J8"/>
      <c r="K8"/>
      <c r="L8"/>
      <c r="ALX8"/>
      <c r="ALY8"/>
      <c r="ALZ8"/>
      <c r="AMA8"/>
      <c r="AMB8"/>
      <c r="AMC8"/>
      <c r="AMD8"/>
      <c r="AME8"/>
      <c r="AMF8"/>
      <c r="AMG8"/>
      <c r="AMH8"/>
      <c r="AMI8"/>
      <c r="AMJ8"/>
    </row>
    <row r="9" spans="1:1024" s="32" customFormat="1">
      <c r="A9" s="19"/>
      <c r="B9" s="5" t="s">
        <v>26</v>
      </c>
      <c r="C9" s="6" t="s">
        <v>27</v>
      </c>
      <c r="D9" s="3" t="s">
        <v>5</v>
      </c>
      <c r="E9" s="2">
        <v>144</v>
      </c>
      <c r="F9" s="33">
        <v>22.96</v>
      </c>
      <c r="G9" s="33">
        <f t="shared" ref="G9:G15" si="0">E9*F9</f>
        <v>3306.2400000000002</v>
      </c>
      <c r="H9" s="33">
        <f>F9*$I$5</f>
        <v>21.049586124553191</v>
      </c>
      <c r="I9" s="33">
        <f>H9*E9</f>
        <v>3031.1404019356596</v>
      </c>
      <c r="J9"/>
      <c r="K9" s="34"/>
      <c r="L9"/>
      <c r="N9" s="35"/>
      <c r="P9" s="36"/>
      <c r="ALX9"/>
      <c r="ALY9"/>
      <c r="ALZ9"/>
      <c r="AMA9"/>
      <c r="AMB9"/>
      <c r="AMC9"/>
      <c r="AMD9"/>
      <c r="AME9"/>
      <c r="AMF9"/>
      <c r="AMG9"/>
      <c r="AMH9"/>
      <c r="AMI9"/>
      <c r="AMJ9"/>
    </row>
    <row r="10" spans="1:1024" s="32" customFormat="1">
      <c r="A10" s="19"/>
      <c r="B10" s="5" t="s">
        <v>28</v>
      </c>
      <c r="C10" s="6" t="s">
        <v>29</v>
      </c>
      <c r="D10" s="3" t="s">
        <v>5</v>
      </c>
      <c r="E10" s="2">
        <v>144</v>
      </c>
      <c r="F10" s="33">
        <v>25.84</v>
      </c>
      <c r="G10" s="33">
        <f t="shared" si="0"/>
        <v>3720.96</v>
      </c>
      <c r="H10" s="33">
        <f t="shared" ref="H10:H15" si="1">F10*$I$5</f>
        <v>23.689952328329898</v>
      </c>
      <c r="I10" s="33">
        <f t="shared" ref="I10:I15" si="2">H10*E10</f>
        <v>3411.3531352795053</v>
      </c>
      <c r="J10"/>
      <c r="K10"/>
      <c r="L10"/>
      <c r="P10" s="36"/>
      <c r="ALX10"/>
      <c r="ALY10"/>
      <c r="ALZ10"/>
      <c r="AMA10"/>
      <c r="AMB10"/>
      <c r="AMC10"/>
      <c r="AMD10"/>
      <c r="AME10"/>
      <c r="AMF10"/>
      <c r="AMG10"/>
      <c r="AMH10"/>
      <c r="AMI10"/>
      <c r="AMJ10"/>
    </row>
    <row r="11" spans="1:1024" s="32" customFormat="1">
      <c r="A11" s="19"/>
      <c r="B11" s="5" t="s">
        <v>30</v>
      </c>
      <c r="C11" s="6" t="s">
        <v>31</v>
      </c>
      <c r="D11" s="3" t="s">
        <v>5</v>
      </c>
      <c r="E11" s="2">
        <v>144</v>
      </c>
      <c r="F11" s="33">
        <v>36.65</v>
      </c>
      <c r="G11" s="33">
        <f t="shared" si="0"/>
        <v>5277.5999999999995</v>
      </c>
      <c r="H11" s="33">
        <f t="shared" si="1"/>
        <v>33.600493530700106</v>
      </c>
      <c r="I11" s="33">
        <f t="shared" si="2"/>
        <v>4838.4710684208148</v>
      </c>
      <c r="J11"/>
      <c r="K11"/>
      <c r="L11"/>
      <c r="M11" s="35"/>
      <c r="ALX11"/>
      <c r="ALY11"/>
      <c r="ALZ11"/>
      <c r="AMA11"/>
      <c r="AMB11"/>
      <c r="AMC11"/>
      <c r="AMD11"/>
      <c r="AME11"/>
      <c r="AMF11"/>
      <c r="AMG11"/>
      <c r="AMH11"/>
      <c r="AMI11"/>
      <c r="AMJ11"/>
    </row>
    <row r="12" spans="1:1024" s="32" customFormat="1">
      <c r="A12" s="19"/>
      <c r="B12" s="5" t="s">
        <v>32</v>
      </c>
      <c r="C12" s="6" t="s">
        <v>33</v>
      </c>
      <c r="D12" s="3" t="s">
        <v>5</v>
      </c>
      <c r="E12" s="2">
        <v>54</v>
      </c>
      <c r="F12" s="33">
        <v>45.56</v>
      </c>
      <c r="G12" s="33">
        <f t="shared" si="0"/>
        <v>2460.2400000000002</v>
      </c>
      <c r="H12" s="33">
        <f t="shared" si="1"/>
        <v>41.769126473634294</v>
      </c>
      <c r="I12" s="33">
        <f t="shared" si="2"/>
        <v>2255.532829576252</v>
      </c>
      <c r="J12"/>
      <c r="K12"/>
      <c r="L12"/>
      <c r="ALX12"/>
      <c r="ALY12"/>
      <c r="ALZ12"/>
      <c r="AMA12"/>
      <c r="AMB12"/>
      <c r="AMC12"/>
      <c r="AMD12"/>
      <c r="AME12"/>
      <c r="AMF12"/>
      <c r="AMG12"/>
      <c r="AMH12"/>
      <c r="AMI12"/>
      <c r="AMJ12"/>
    </row>
    <row r="13" spans="1:1024" s="32" customFormat="1">
      <c r="A13" s="19"/>
      <c r="B13" s="5" t="s">
        <v>34</v>
      </c>
      <c r="C13" s="6" t="s">
        <v>35</v>
      </c>
      <c r="D13" s="3" t="s">
        <v>5</v>
      </c>
      <c r="E13" s="2">
        <v>54</v>
      </c>
      <c r="F13" s="33">
        <v>48.35</v>
      </c>
      <c r="G13" s="33">
        <f t="shared" si="0"/>
        <v>2610.9</v>
      </c>
      <c r="H13" s="33">
        <f t="shared" si="1"/>
        <v>44.32698123354298</v>
      </c>
      <c r="I13" s="33">
        <f t="shared" si="2"/>
        <v>2393.6569866113209</v>
      </c>
      <c r="J13"/>
      <c r="K13"/>
      <c r="L13"/>
      <c r="ALX13"/>
      <c r="ALY13"/>
      <c r="ALZ13"/>
      <c r="AMA13"/>
      <c r="AMB13"/>
      <c r="AMC13"/>
      <c r="AMD13"/>
      <c r="AME13"/>
      <c r="AMF13"/>
      <c r="AMG13"/>
      <c r="AMH13"/>
      <c r="AMI13"/>
      <c r="AMJ13"/>
    </row>
    <row r="14" spans="1:1024" s="32" customFormat="1">
      <c r="A14" s="19"/>
      <c r="B14" s="5" t="s">
        <v>36</v>
      </c>
      <c r="C14" s="6" t="s">
        <v>37</v>
      </c>
      <c r="D14" s="3" t="s">
        <v>5</v>
      </c>
      <c r="E14" s="2">
        <v>15</v>
      </c>
      <c r="F14" s="33">
        <v>63.51</v>
      </c>
      <c r="G14" s="33">
        <f t="shared" si="0"/>
        <v>952.65</v>
      </c>
      <c r="H14" s="33">
        <f t="shared" si="1"/>
        <v>58.225575556200916</v>
      </c>
      <c r="I14" s="33">
        <f t="shared" si="2"/>
        <v>873.38363334301368</v>
      </c>
      <c r="J14"/>
      <c r="K14"/>
      <c r="L14"/>
      <c r="ALX14"/>
      <c r="ALY14"/>
      <c r="ALZ14"/>
      <c r="AMA14"/>
      <c r="AMB14"/>
      <c r="AMC14"/>
      <c r="AMD14"/>
      <c r="AME14"/>
      <c r="AMF14"/>
      <c r="AMG14"/>
      <c r="AMH14"/>
      <c r="AMI14"/>
      <c r="AMJ14"/>
    </row>
    <row r="15" spans="1:1024" s="32" customFormat="1">
      <c r="A15" s="19"/>
      <c r="B15" s="5" t="s">
        <v>38</v>
      </c>
      <c r="C15" s="6" t="s">
        <v>39</v>
      </c>
      <c r="D15" s="3" t="s">
        <v>3</v>
      </c>
      <c r="E15" s="2">
        <v>6</v>
      </c>
      <c r="F15" s="33">
        <v>80.05</v>
      </c>
      <c r="G15" s="33">
        <f t="shared" si="0"/>
        <v>480.29999999999995</v>
      </c>
      <c r="H15" s="33">
        <f t="shared" si="1"/>
        <v>73.389345351501859</v>
      </c>
      <c r="I15" s="33">
        <f t="shared" si="2"/>
        <v>440.33607210901118</v>
      </c>
      <c r="J15"/>
      <c r="K15"/>
      <c r="L15"/>
      <c r="ALX15"/>
      <c r="ALY15"/>
      <c r="ALZ15"/>
      <c r="AMA15"/>
      <c r="AMB15"/>
      <c r="AMC15"/>
      <c r="AMD15"/>
      <c r="AME15"/>
      <c r="AMF15"/>
      <c r="AMG15"/>
      <c r="AMH15"/>
      <c r="AMI15"/>
      <c r="AMJ15"/>
    </row>
    <row r="16" spans="1:1024" s="32" customFormat="1">
      <c r="A16" s="19"/>
      <c r="B16" s="37"/>
      <c r="C16" s="38" t="s">
        <v>40</v>
      </c>
      <c r="D16" s="39"/>
      <c r="E16" s="40"/>
      <c r="F16" s="40"/>
      <c r="G16" s="41">
        <f>SUBTOTAL(9,G9:G15)</f>
        <v>18808.89</v>
      </c>
      <c r="H16" s="40"/>
      <c r="I16" s="41">
        <f>SUBTOTAL(9,I9:I15)</f>
        <v>17243.874127275576</v>
      </c>
      <c r="J16"/>
      <c r="K16"/>
      <c r="L16"/>
      <c r="ALX16"/>
      <c r="ALY16"/>
      <c r="ALZ16"/>
      <c r="AMA16"/>
      <c r="AMB16"/>
      <c r="AMC16"/>
      <c r="AMD16"/>
      <c r="AME16"/>
      <c r="AMF16"/>
      <c r="AMG16"/>
      <c r="AMH16"/>
      <c r="AMI16"/>
      <c r="AMJ16"/>
    </row>
    <row r="17" spans="1:1024" s="32" customFormat="1">
      <c r="A17" s="19"/>
      <c r="B17" s="4" t="s">
        <v>8</v>
      </c>
      <c r="C17" s="28" t="s">
        <v>9</v>
      </c>
      <c r="D17" s="3"/>
      <c r="E17" s="2"/>
      <c r="F17" s="30"/>
      <c r="G17" s="31"/>
      <c r="H17" s="30"/>
      <c r="I17" s="31"/>
      <c r="J17"/>
      <c r="K17"/>
      <c r="L17"/>
      <c r="ALX17"/>
      <c r="ALY17"/>
      <c r="ALZ17"/>
      <c r="AMA17"/>
      <c r="AMB17"/>
      <c r="AMC17"/>
      <c r="AMD17"/>
      <c r="AME17"/>
      <c r="AMF17"/>
      <c r="AMG17"/>
      <c r="AMH17"/>
      <c r="AMI17"/>
      <c r="AMJ17"/>
    </row>
    <row r="18" spans="1:1024" s="32" customFormat="1">
      <c r="A18" s="19"/>
      <c r="B18" s="5" t="s">
        <v>41</v>
      </c>
      <c r="C18" s="6" t="s">
        <v>42</v>
      </c>
      <c r="D18" s="3"/>
      <c r="E18" s="2"/>
      <c r="F18" s="30"/>
      <c r="G18" s="31"/>
      <c r="H18" s="30"/>
      <c r="I18" s="31"/>
      <c r="J18"/>
      <c r="K18"/>
      <c r="L18"/>
      <c r="ALX18"/>
      <c r="ALY18"/>
      <c r="ALZ18"/>
      <c r="AMA18"/>
      <c r="AMB18"/>
      <c r="AMC18"/>
      <c r="AMD18"/>
      <c r="AME18"/>
      <c r="AMF18"/>
      <c r="AMG18"/>
      <c r="AMH18"/>
      <c r="AMI18"/>
      <c r="AMJ18"/>
    </row>
    <row r="19" spans="1:1024" s="32" customFormat="1">
      <c r="A19" s="19"/>
      <c r="B19" s="5" t="s">
        <v>43</v>
      </c>
      <c r="C19" s="6" t="s">
        <v>44</v>
      </c>
      <c r="D19" s="3" t="s">
        <v>5</v>
      </c>
      <c r="E19" s="2">
        <v>72</v>
      </c>
      <c r="F19" s="33">
        <v>49.15</v>
      </c>
      <c r="G19" s="33">
        <f>E19*F19</f>
        <v>3538.7999999999997</v>
      </c>
      <c r="H19" s="33">
        <f t="shared" ref="H19:H37" si="3">F19*$I$5</f>
        <v>45.060416290147614</v>
      </c>
      <c r="I19" s="33">
        <f t="shared" ref="I19:I37" si="4">H19*E19</f>
        <v>3244.3499728906281</v>
      </c>
      <c r="ALX19"/>
      <c r="ALY19"/>
      <c r="ALZ19"/>
      <c r="AMA19"/>
      <c r="AMB19"/>
      <c r="AMC19"/>
      <c r="AMD19"/>
      <c r="AME19"/>
      <c r="AMF19"/>
      <c r="AMG19"/>
      <c r="AMH19"/>
      <c r="AMI19"/>
      <c r="AMJ19"/>
    </row>
    <row r="20" spans="1:1024" s="32" customFormat="1">
      <c r="A20" s="19"/>
      <c r="B20" s="5" t="s">
        <v>45</v>
      </c>
      <c r="C20" s="6" t="s">
        <v>46</v>
      </c>
      <c r="D20" s="3" t="s">
        <v>5</v>
      </c>
      <c r="E20" s="2">
        <v>72</v>
      </c>
      <c r="F20" s="33">
        <v>44.06</v>
      </c>
      <c r="G20" s="33">
        <f>E20*F20</f>
        <v>3172.32</v>
      </c>
      <c r="H20" s="33">
        <f t="shared" si="3"/>
        <v>40.393935742500595</v>
      </c>
      <c r="I20" s="33">
        <f t="shared" si="4"/>
        <v>2908.363373460043</v>
      </c>
      <c r="ALX20"/>
      <c r="ALY20"/>
      <c r="ALZ20"/>
      <c r="AMA20"/>
      <c r="AMB20"/>
      <c r="AMC20"/>
      <c r="AMD20"/>
      <c r="AME20"/>
      <c r="AMF20"/>
      <c r="AMG20"/>
      <c r="AMH20"/>
      <c r="AMI20"/>
      <c r="AMJ20"/>
    </row>
    <row r="21" spans="1:1024" s="32" customFormat="1">
      <c r="A21" s="19"/>
      <c r="B21" s="5" t="s">
        <v>47</v>
      </c>
      <c r="C21" s="6" t="s">
        <v>48</v>
      </c>
      <c r="D21" s="3" t="s">
        <v>5</v>
      </c>
      <c r="E21" s="2">
        <v>72</v>
      </c>
      <c r="F21" s="33">
        <v>37.42</v>
      </c>
      <c r="G21" s="33">
        <f>E21*F21</f>
        <v>2694.2400000000002</v>
      </c>
      <c r="H21" s="33">
        <f t="shared" si="3"/>
        <v>34.306424772682071</v>
      </c>
      <c r="I21" s="33">
        <f t="shared" si="4"/>
        <v>2470.0625836331092</v>
      </c>
      <c r="ALX21"/>
      <c r="ALY21"/>
      <c r="ALZ21"/>
      <c r="AMA21"/>
      <c r="AMB21"/>
      <c r="AMC21"/>
      <c r="AMD21"/>
      <c r="AME21"/>
      <c r="AMF21"/>
      <c r="AMG21"/>
      <c r="AMH21"/>
      <c r="AMI21"/>
      <c r="AMJ21"/>
    </row>
    <row r="22" spans="1:1024" s="32" customFormat="1">
      <c r="A22" s="19"/>
      <c r="B22" s="5" t="s">
        <v>49</v>
      </c>
      <c r="C22" s="6" t="s">
        <v>50</v>
      </c>
      <c r="D22" s="3" t="s">
        <v>5</v>
      </c>
      <c r="E22" s="2">
        <v>72</v>
      </c>
      <c r="F22" s="33">
        <v>26.46</v>
      </c>
      <c r="G22" s="33">
        <f>E22*F22</f>
        <v>1905.1200000000001</v>
      </c>
      <c r="H22" s="33">
        <f t="shared" si="3"/>
        <v>24.258364497198492</v>
      </c>
      <c r="I22" s="33">
        <f t="shared" si="4"/>
        <v>1746.6022437982915</v>
      </c>
      <c r="ALX22"/>
      <c r="ALY22"/>
      <c r="ALZ22"/>
      <c r="AMA22"/>
      <c r="AMB22"/>
      <c r="AMC22"/>
      <c r="AMD22"/>
      <c r="AME22"/>
      <c r="AMF22"/>
      <c r="AMG22"/>
      <c r="AMH22"/>
      <c r="AMI22"/>
      <c r="AMJ22"/>
    </row>
    <row r="23" spans="1:1024" s="32" customFormat="1">
      <c r="A23" s="19"/>
      <c r="B23" s="5" t="s">
        <v>51</v>
      </c>
      <c r="C23" s="6" t="s">
        <v>52</v>
      </c>
      <c r="D23" s="3"/>
      <c r="E23" s="2"/>
      <c r="F23" s="33"/>
      <c r="G23" s="33"/>
      <c r="H23" s="33">
        <f t="shared" si="3"/>
        <v>0</v>
      </c>
      <c r="I23" s="33">
        <f t="shared" si="4"/>
        <v>0</v>
      </c>
      <c r="ALX23"/>
      <c r="ALY23"/>
      <c r="ALZ23"/>
      <c r="AMA23"/>
      <c r="AMB23"/>
      <c r="AMC23"/>
      <c r="AMD23"/>
      <c r="AME23"/>
      <c r="AMF23"/>
      <c r="AMG23"/>
      <c r="AMH23"/>
      <c r="AMI23"/>
      <c r="AMJ23"/>
    </row>
    <row r="24" spans="1:1024" s="32" customFormat="1">
      <c r="A24" s="19"/>
      <c r="B24" s="5" t="s">
        <v>53</v>
      </c>
      <c r="C24" s="6" t="s">
        <v>46</v>
      </c>
      <c r="D24" s="3" t="s">
        <v>3</v>
      </c>
      <c r="E24" s="2">
        <v>18</v>
      </c>
      <c r="F24" s="33">
        <v>8.86</v>
      </c>
      <c r="G24" s="33">
        <f t="shared" ref="G24:G35" si="5">E24*F24</f>
        <v>159.47999999999999</v>
      </c>
      <c r="H24" s="33">
        <f t="shared" si="3"/>
        <v>8.1227932518963968</v>
      </c>
      <c r="I24" s="33">
        <f t="shared" si="4"/>
        <v>146.21027853413514</v>
      </c>
      <c r="ALX24"/>
      <c r="ALY24"/>
      <c r="ALZ24"/>
      <c r="AMA24"/>
      <c r="AMB24"/>
      <c r="AMC24"/>
      <c r="AMD24"/>
      <c r="AME24"/>
      <c r="AMF24"/>
      <c r="AMG24"/>
      <c r="AMH24"/>
      <c r="AMI24"/>
      <c r="AMJ24"/>
    </row>
    <row r="25" spans="1:1024" s="32" customFormat="1">
      <c r="A25" s="19"/>
      <c r="B25" s="5" t="s">
        <v>54</v>
      </c>
      <c r="C25" s="6" t="s">
        <v>48</v>
      </c>
      <c r="D25" s="3" t="s">
        <v>3</v>
      </c>
      <c r="E25" s="2">
        <v>18</v>
      </c>
      <c r="F25" s="33">
        <v>16.149999999999999</v>
      </c>
      <c r="G25" s="33">
        <f t="shared" si="5"/>
        <v>290.7</v>
      </c>
      <c r="H25" s="33">
        <f t="shared" si="3"/>
        <v>14.806220205206184</v>
      </c>
      <c r="I25" s="33">
        <f t="shared" si="4"/>
        <v>266.51196369371132</v>
      </c>
      <c r="ALX25"/>
      <c r="ALY25"/>
      <c r="ALZ25"/>
      <c r="AMA25"/>
      <c r="AMB25"/>
      <c r="AMC25"/>
      <c r="AMD25"/>
      <c r="AME25"/>
      <c r="AMF25"/>
      <c r="AMG25"/>
      <c r="AMH25"/>
      <c r="AMI25"/>
      <c r="AMJ25"/>
    </row>
    <row r="26" spans="1:1024" s="32" customFormat="1">
      <c r="A26" s="19"/>
      <c r="B26" s="5" t="s">
        <v>55</v>
      </c>
      <c r="C26" s="42" t="s">
        <v>56</v>
      </c>
      <c r="D26" s="3" t="s">
        <v>3</v>
      </c>
      <c r="E26" s="2">
        <v>20</v>
      </c>
      <c r="F26" s="33">
        <v>74.900000000000006</v>
      </c>
      <c r="G26" s="33">
        <f t="shared" si="5"/>
        <v>1498</v>
      </c>
      <c r="H26" s="33">
        <f t="shared" si="3"/>
        <v>68.667857174609495</v>
      </c>
      <c r="I26" s="33">
        <f t="shared" si="4"/>
        <v>1373.3571434921898</v>
      </c>
      <c r="ALX26"/>
      <c r="ALY26"/>
      <c r="ALZ26"/>
      <c r="AMA26"/>
      <c r="AMB26"/>
      <c r="AMC26"/>
      <c r="AMD26"/>
      <c r="AME26"/>
      <c r="AMF26"/>
      <c r="AMG26"/>
      <c r="AMH26"/>
      <c r="AMI26"/>
      <c r="AMJ26"/>
    </row>
    <row r="27" spans="1:1024" s="32" customFormat="1">
      <c r="A27" s="19"/>
      <c r="B27" s="5" t="s">
        <v>57</v>
      </c>
      <c r="C27" s="42" t="s">
        <v>58</v>
      </c>
      <c r="D27" s="3" t="s">
        <v>3</v>
      </c>
      <c r="E27" s="2">
        <v>20</v>
      </c>
      <c r="F27" s="33">
        <v>62.87</v>
      </c>
      <c r="G27" s="33">
        <f t="shared" si="5"/>
        <v>1257.3999999999999</v>
      </c>
      <c r="H27" s="33">
        <f t="shared" si="3"/>
        <v>57.638827510917203</v>
      </c>
      <c r="I27" s="33">
        <f t="shared" si="4"/>
        <v>1152.776550218344</v>
      </c>
      <c r="ALX27"/>
      <c r="ALY27"/>
      <c r="ALZ27"/>
      <c r="AMA27"/>
      <c r="AMB27"/>
      <c r="AMC27"/>
      <c r="AMD27"/>
      <c r="AME27"/>
      <c r="AMF27"/>
      <c r="AMG27"/>
      <c r="AMH27"/>
      <c r="AMI27"/>
      <c r="AMJ27"/>
    </row>
    <row r="28" spans="1:1024" s="32" customFormat="1">
      <c r="A28" s="19"/>
      <c r="B28" s="5" t="s">
        <v>59</v>
      </c>
      <c r="C28" s="6" t="s">
        <v>60</v>
      </c>
      <c r="D28" s="3" t="s">
        <v>3</v>
      </c>
      <c r="E28" s="2">
        <v>20</v>
      </c>
      <c r="F28" s="33">
        <v>44.98</v>
      </c>
      <c r="G28" s="33">
        <f t="shared" si="5"/>
        <v>899.59999999999991</v>
      </c>
      <c r="H28" s="33">
        <f t="shared" si="3"/>
        <v>41.237386057595927</v>
      </c>
      <c r="I28" s="33">
        <f t="shared" si="4"/>
        <v>824.74772115191854</v>
      </c>
      <c r="ALX28"/>
      <c r="ALY28"/>
      <c r="ALZ28"/>
      <c r="AMA28"/>
      <c r="AMB28"/>
      <c r="AMC28"/>
      <c r="AMD28"/>
      <c r="AME28"/>
      <c r="AMF28"/>
      <c r="AMG28"/>
      <c r="AMH28"/>
      <c r="AMI28"/>
      <c r="AMJ28"/>
    </row>
    <row r="29" spans="1:1024" s="32" customFormat="1">
      <c r="A29" s="19"/>
      <c r="B29" s="5" t="s">
        <v>61</v>
      </c>
      <c r="C29" s="6" t="s">
        <v>62</v>
      </c>
      <c r="D29" s="3" t="s">
        <v>3</v>
      </c>
      <c r="E29" s="2">
        <v>20</v>
      </c>
      <c r="F29" s="33">
        <v>33.380000000000003</v>
      </c>
      <c r="G29" s="33">
        <f t="shared" si="5"/>
        <v>667.6</v>
      </c>
      <c r="H29" s="33">
        <f t="shared" si="3"/>
        <v>30.602577736828639</v>
      </c>
      <c r="I29" s="33">
        <f t="shared" si="4"/>
        <v>612.05155473657283</v>
      </c>
      <c r="ALX29"/>
      <c r="ALY29"/>
      <c r="ALZ29"/>
      <c r="AMA29"/>
      <c r="AMB29"/>
      <c r="AMC29"/>
      <c r="AMD29"/>
      <c r="AME29"/>
      <c r="AMF29"/>
      <c r="AMG29"/>
      <c r="AMH29"/>
      <c r="AMI29"/>
      <c r="AMJ29"/>
    </row>
    <row r="30" spans="1:1024" s="32" customFormat="1">
      <c r="A30" s="19"/>
      <c r="B30" s="5" t="s">
        <v>63</v>
      </c>
      <c r="C30" s="6" t="s">
        <v>64</v>
      </c>
      <c r="D30" s="3" t="s">
        <v>3</v>
      </c>
      <c r="E30" s="2">
        <v>12</v>
      </c>
      <c r="F30" s="33">
        <v>61.77</v>
      </c>
      <c r="G30" s="33">
        <f t="shared" si="5"/>
        <v>741.24</v>
      </c>
      <c r="H30" s="33">
        <f t="shared" si="3"/>
        <v>56.630354308085828</v>
      </c>
      <c r="I30" s="33">
        <f t="shared" si="4"/>
        <v>679.56425169702993</v>
      </c>
      <c r="ALX30"/>
      <c r="ALY30"/>
      <c r="ALZ30"/>
      <c r="AMA30"/>
      <c r="AMB30"/>
      <c r="AMC30"/>
      <c r="AMD30"/>
      <c r="AME30"/>
      <c r="AMF30"/>
      <c r="AMG30"/>
      <c r="AMH30"/>
      <c r="AMI30"/>
      <c r="AMJ30"/>
    </row>
    <row r="31" spans="1:1024" s="32" customFormat="1" ht="47.25">
      <c r="A31" s="19"/>
      <c r="B31" s="5" t="s">
        <v>65</v>
      </c>
      <c r="C31" s="6" t="s">
        <v>66</v>
      </c>
      <c r="D31" s="3" t="s">
        <v>3</v>
      </c>
      <c r="E31" s="2">
        <v>6</v>
      </c>
      <c r="F31" s="33">
        <v>433.57</v>
      </c>
      <c r="G31" s="33">
        <f t="shared" si="5"/>
        <v>2601.42</v>
      </c>
      <c r="H31" s="33">
        <f t="shared" si="3"/>
        <v>397.49429686509262</v>
      </c>
      <c r="I31" s="33">
        <f t="shared" si="4"/>
        <v>2384.9657811905558</v>
      </c>
      <c r="ALX31"/>
      <c r="ALY31"/>
      <c r="ALZ31"/>
      <c r="AMA31"/>
      <c r="AMB31"/>
      <c r="AMC31"/>
      <c r="AMD31"/>
      <c r="AME31"/>
      <c r="AMF31"/>
      <c r="AMG31"/>
      <c r="AMH31"/>
      <c r="AMI31"/>
      <c r="AMJ31"/>
    </row>
    <row r="32" spans="1:1024" s="32" customFormat="1" ht="31.5">
      <c r="A32" s="19"/>
      <c r="B32" s="5" t="s">
        <v>67</v>
      </c>
      <c r="C32" s="6" t="s">
        <v>68</v>
      </c>
      <c r="D32" s="3" t="s">
        <v>3</v>
      </c>
      <c r="E32" s="2">
        <v>6</v>
      </c>
      <c r="F32" s="33">
        <v>259.98</v>
      </c>
      <c r="G32" s="33">
        <f t="shared" si="5"/>
        <v>1559.88</v>
      </c>
      <c r="H32" s="33">
        <f t="shared" si="3"/>
        <v>238.34805752009316</v>
      </c>
      <c r="I32" s="33">
        <f t="shared" si="4"/>
        <v>1430.0883451205591</v>
      </c>
      <c r="ALX32"/>
      <c r="ALY32"/>
      <c r="ALZ32"/>
      <c r="AMA32"/>
      <c r="AMB32"/>
      <c r="AMC32"/>
      <c r="AMD32"/>
      <c r="AME32"/>
      <c r="AMF32"/>
      <c r="AMG32"/>
      <c r="AMH32"/>
      <c r="AMI32"/>
      <c r="AMJ32"/>
    </row>
    <row r="33" spans="1:1024" s="32" customFormat="1" ht="31.5">
      <c r="A33" s="19"/>
      <c r="B33" s="5" t="s">
        <v>69</v>
      </c>
      <c r="C33" s="6" t="s">
        <v>70</v>
      </c>
      <c r="D33" s="3" t="s">
        <v>5</v>
      </c>
      <c r="E33" s="2">
        <v>30</v>
      </c>
      <c r="F33" s="33">
        <v>259.91000000000003</v>
      </c>
      <c r="G33" s="33">
        <f t="shared" si="5"/>
        <v>7797.3000000000011</v>
      </c>
      <c r="H33" s="33">
        <f t="shared" si="3"/>
        <v>238.28388195264026</v>
      </c>
      <c r="I33" s="33">
        <f t="shared" si="4"/>
        <v>7148.5164585792081</v>
      </c>
      <c r="ALX33"/>
      <c r="ALY33"/>
      <c r="ALZ33"/>
      <c r="AMA33"/>
      <c r="AMB33"/>
      <c r="AMC33"/>
      <c r="AMD33"/>
      <c r="AME33"/>
      <c r="AMF33"/>
      <c r="AMG33"/>
      <c r="AMH33"/>
      <c r="AMI33"/>
      <c r="AMJ33"/>
    </row>
    <row r="34" spans="1:1024" s="32" customFormat="1">
      <c r="A34" s="19"/>
      <c r="B34" s="5" t="s">
        <v>71</v>
      </c>
      <c r="C34" s="6" t="s">
        <v>72</v>
      </c>
      <c r="D34" s="3" t="s">
        <v>5</v>
      </c>
      <c r="E34" s="2">
        <v>10</v>
      </c>
      <c r="F34" s="33">
        <v>362.22</v>
      </c>
      <c r="G34" s="33">
        <f t="shared" si="5"/>
        <v>3622.2000000000003</v>
      </c>
      <c r="H34" s="33">
        <f t="shared" si="3"/>
        <v>332.08105775416624</v>
      </c>
      <c r="I34" s="33">
        <f t="shared" si="4"/>
        <v>3320.8105775416625</v>
      </c>
      <c r="ALX34"/>
      <c r="ALY34"/>
      <c r="ALZ34"/>
      <c r="AMA34"/>
      <c r="AMB34"/>
      <c r="AMC34"/>
      <c r="AMD34"/>
      <c r="AME34"/>
      <c r="AMF34"/>
      <c r="AMG34"/>
      <c r="AMH34"/>
      <c r="AMI34"/>
      <c r="AMJ34"/>
    </row>
    <row r="35" spans="1:1024" s="32" customFormat="1">
      <c r="A35" s="19"/>
      <c r="B35" s="5" t="s">
        <v>73</v>
      </c>
      <c r="C35" s="6" t="s">
        <v>74</v>
      </c>
      <c r="D35" s="3" t="s">
        <v>5</v>
      </c>
      <c r="E35" s="2">
        <v>40</v>
      </c>
      <c r="F35" s="33">
        <v>121.09</v>
      </c>
      <c r="G35" s="33">
        <f t="shared" si="5"/>
        <v>4843.6000000000004</v>
      </c>
      <c r="H35" s="33">
        <f t="shared" si="3"/>
        <v>111.01456375531994</v>
      </c>
      <c r="I35" s="33">
        <f t="shared" si="4"/>
        <v>4440.5825502127973</v>
      </c>
      <c r="ALX35"/>
      <c r="ALY35"/>
      <c r="ALZ35"/>
      <c r="AMA35"/>
      <c r="AMB35"/>
      <c r="AMC35"/>
      <c r="AMD35"/>
      <c r="AME35"/>
      <c r="AMF35"/>
      <c r="AMG35"/>
      <c r="AMH35"/>
      <c r="AMI35"/>
      <c r="AMJ35"/>
    </row>
    <row r="36" spans="1:1024" s="32" customFormat="1">
      <c r="A36" s="19"/>
      <c r="B36" s="5" t="s">
        <v>75</v>
      </c>
      <c r="C36" s="6" t="s">
        <v>76</v>
      </c>
      <c r="D36" s="3"/>
      <c r="E36" s="2"/>
      <c r="F36" s="33"/>
      <c r="G36" s="33"/>
      <c r="H36" s="33"/>
      <c r="I36" s="33"/>
      <c r="ALX36"/>
      <c r="ALY36"/>
      <c r="ALZ36"/>
      <c r="AMA36"/>
      <c r="AMB36"/>
      <c r="AMC36"/>
      <c r="AMD36"/>
      <c r="AME36"/>
      <c r="AMF36"/>
      <c r="AMG36"/>
      <c r="AMH36"/>
      <c r="AMI36"/>
      <c r="AMJ36"/>
    </row>
    <row r="37" spans="1:1024" s="32" customFormat="1" ht="31.5">
      <c r="A37" s="19"/>
      <c r="B37" s="5" t="s">
        <v>77</v>
      </c>
      <c r="C37" s="6" t="s">
        <v>78</v>
      </c>
      <c r="D37" s="3" t="s">
        <v>3</v>
      </c>
      <c r="E37" s="2">
        <v>2</v>
      </c>
      <c r="F37" s="33">
        <v>792.48</v>
      </c>
      <c r="G37" s="33">
        <f>E37*F37</f>
        <v>1584.96</v>
      </c>
      <c r="H37" s="33">
        <f t="shared" si="3"/>
        <v>726.54076707255717</v>
      </c>
      <c r="I37" s="33">
        <f t="shared" si="4"/>
        <v>1453.0815341451143</v>
      </c>
      <c r="ALX37"/>
      <c r="ALY37"/>
      <c r="ALZ37"/>
      <c r="AMA37"/>
      <c r="AMB37"/>
      <c r="AMC37"/>
      <c r="AMD37"/>
      <c r="AME37"/>
      <c r="AMF37"/>
      <c r="AMG37"/>
      <c r="AMH37"/>
      <c r="AMI37"/>
      <c r="AMJ37"/>
    </row>
    <row r="38" spans="1:1024" s="32" customFormat="1">
      <c r="A38" s="19"/>
      <c r="B38" s="37"/>
      <c r="C38" s="38" t="s">
        <v>79</v>
      </c>
      <c r="D38" s="40"/>
      <c r="E38" s="40"/>
      <c r="F38" s="40"/>
      <c r="G38" s="41">
        <f>SUBTOTAL(9,G19:G37)</f>
        <v>38833.860000000008</v>
      </c>
      <c r="H38" s="40"/>
      <c r="I38" s="41">
        <f>SUBTOTAL(9,I19:I37)</f>
        <v>35602.642884095869</v>
      </c>
      <c r="ALX38"/>
      <c r="ALY38"/>
      <c r="ALZ38"/>
      <c r="AMA38"/>
      <c r="AMB38"/>
      <c r="AMC38"/>
      <c r="AMD38"/>
      <c r="AME38"/>
      <c r="AMF38"/>
      <c r="AMG38"/>
      <c r="AMH38"/>
      <c r="AMI38"/>
      <c r="AMJ38"/>
    </row>
    <row r="39" spans="1:1024" s="32" customFormat="1">
      <c r="A39" s="19"/>
      <c r="B39" s="4" t="s">
        <v>10</v>
      </c>
      <c r="C39" s="28" t="s">
        <v>11</v>
      </c>
      <c r="D39" s="42"/>
      <c r="E39" s="2"/>
      <c r="F39" s="30"/>
      <c r="G39" s="31"/>
      <c r="H39" s="30"/>
      <c r="I39" s="31"/>
      <c r="ALX39"/>
      <c r="ALY39"/>
      <c r="ALZ39"/>
      <c r="AMA39"/>
      <c r="AMB39"/>
      <c r="AMC39"/>
      <c r="AMD39"/>
      <c r="AME39"/>
      <c r="AMF39"/>
      <c r="AMG39"/>
      <c r="AMH39"/>
      <c r="AMI39"/>
      <c r="AMJ39"/>
    </row>
    <row r="40" spans="1:1024" s="32" customFormat="1">
      <c r="A40" s="19"/>
      <c r="B40" s="4" t="s">
        <v>80</v>
      </c>
      <c r="C40" s="28" t="s">
        <v>81</v>
      </c>
      <c r="D40" s="42"/>
      <c r="E40" s="2"/>
      <c r="F40" s="30"/>
      <c r="G40" s="31"/>
      <c r="H40" s="30"/>
      <c r="I40" s="31"/>
      <c r="ALX40"/>
      <c r="ALY40"/>
      <c r="ALZ40"/>
      <c r="AMA40"/>
      <c r="AMB40"/>
      <c r="AMC40"/>
      <c r="AMD40"/>
      <c r="AME40"/>
      <c r="AMF40"/>
      <c r="AMG40"/>
      <c r="AMH40"/>
      <c r="AMI40"/>
      <c r="AMJ40"/>
    </row>
    <row r="41" spans="1:1024" s="32" customFormat="1" ht="31.5">
      <c r="A41" s="19"/>
      <c r="B41" s="5" t="s">
        <v>82</v>
      </c>
      <c r="C41" s="6" t="s">
        <v>83</v>
      </c>
      <c r="D41" s="3" t="s">
        <v>3</v>
      </c>
      <c r="E41" s="2">
        <v>18</v>
      </c>
      <c r="F41" s="33">
        <v>169.82</v>
      </c>
      <c r="G41" s="33">
        <f t="shared" ref="G41:G49" si="6">E41*F41</f>
        <v>3056.7599999999998</v>
      </c>
      <c r="H41" s="33">
        <f t="shared" ref="H41:H49" si="7">F41*$I$5</f>
        <v>155.68992664075012</v>
      </c>
      <c r="I41" s="33">
        <f t="shared" ref="I41:I49" si="8">H41*E41</f>
        <v>2802.4186795335022</v>
      </c>
      <c r="ALX41"/>
      <c r="ALY41"/>
      <c r="ALZ41"/>
      <c r="AMA41"/>
      <c r="AMB41"/>
      <c r="AMC41"/>
      <c r="AMD41"/>
      <c r="AME41"/>
      <c r="AMF41"/>
      <c r="AMG41"/>
      <c r="AMH41"/>
      <c r="AMI41"/>
      <c r="AMJ41"/>
    </row>
    <row r="42" spans="1:1024" s="32" customFormat="1" ht="31.5">
      <c r="A42" s="19"/>
      <c r="B42" s="5" t="s">
        <v>84</v>
      </c>
      <c r="C42" s="6" t="s">
        <v>85</v>
      </c>
      <c r="D42" s="3" t="s">
        <v>3</v>
      </c>
      <c r="E42" s="2">
        <v>18</v>
      </c>
      <c r="F42" s="33">
        <v>196.98</v>
      </c>
      <c r="G42" s="33">
        <f t="shared" si="6"/>
        <v>3545.64</v>
      </c>
      <c r="H42" s="33">
        <f t="shared" si="7"/>
        <v>180.59004681247765</v>
      </c>
      <c r="I42" s="33">
        <f t="shared" si="8"/>
        <v>3250.6208426245976</v>
      </c>
      <c r="ALX42"/>
      <c r="ALY42"/>
      <c r="ALZ42"/>
      <c r="AMA42"/>
      <c r="AMB42"/>
      <c r="AMC42"/>
      <c r="AMD42"/>
      <c r="AME42"/>
      <c r="AMF42"/>
      <c r="AMG42"/>
      <c r="AMH42"/>
      <c r="AMI42"/>
      <c r="AMJ42"/>
    </row>
    <row r="43" spans="1:1024" s="32" customFormat="1" ht="31.5">
      <c r="A43" s="19"/>
      <c r="B43" s="5" t="s">
        <v>86</v>
      </c>
      <c r="C43" s="6" t="s">
        <v>87</v>
      </c>
      <c r="D43" s="3" t="s">
        <v>3</v>
      </c>
      <c r="E43" s="2">
        <v>2</v>
      </c>
      <c r="F43" s="33">
        <v>373.06</v>
      </c>
      <c r="G43" s="33">
        <f t="shared" si="6"/>
        <v>746.12</v>
      </c>
      <c r="H43" s="33">
        <f t="shared" si="7"/>
        <v>342.01910277115911</v>
      </c>
      <c r="I43" s="33">
        <f t="shared" si="8"/>
        <v>684.03820554231822</v>
      </c>
      <c r="ALX43"/>
      <c r="ALY43"/>
      <c r="ALZ43"/>
      <c r="AMA43"/>
      <c r="AMB43"/>
      <c r="AMC43"/>
      <c r="AMD43"/>
      <c r="AME43"/>
      <c r="AMF43"/>
      <c r="AMG43"/>
      <c r="AMH43"/>
      <c r="AMI43"/>
      <c r="AMJ43"/>
    </row>
    <row r="44" spans="1:1024" s="32" customFormat="1" ht="31.5">
      <c r="A44" s="19"/>
      <c r="B44" s="5" t="s">
        <v>88</v>
      </c>
      <c r="C44" s="6" t="s">
        <v>89</v>
      </c>
      <c r="D44" s="3" t="s">
        <v>3</v>
      </c>
      <c r="E44" s="2">
        <v>6</v>
      </c>
      <c r="F44" s="33">
        <v>69.19</v>
      </c>
      <c r="G44" s="33">
        <f t="shared" si="6"/>
        <v>415.14</v>
      </c>
      <c r="H44" s="33">
        <f t="shared" si="7"/>
        <v>63.432964458093863</v>
      </c>
      <c r="I44" s="33">
        <f t="shared" si="8"/>
        <v>380.59778674856318</v>
      </c>
      <c r="ALX44"/>
      <c r="ALY44"/>
      <c r="ALZ44"/>
      <c r="AMA44"/>
      <c r="AMB44"/>
      <c r="AMC44"/>
      <c r="AMD44"/>
      <c r="AME44"/>
      <c r="AMF44"/>
      <c r="AMG44"/>
      <c r="AMH44"/>
      <c r="AMI44"/>
      <c r="AMJ44"/>
    </row>
    <row r="45" spans="1:1024" s="32" customFormat="1" ht="31.5">
      <c r="A45" s="19"/>
      <c r="B45" s="5" t="s">
        <v>90</v>
      </c>
      <c r="C45" s="6" t="s">
        <v>91</v>
      </c>
      <c r="D45" s="3" t="s">
        <v>3</v>
      </c>
      <c r="E45" s="2">
        <v>6</v>
      </c>
      <c r="F45" s="33">
        <v>102.54</v>
      </c>
      <c r="G45" s="33">
        <f t="shared" si="6"/>
        <v>615.24</v>
      </c>
      <c r="H45" s="33">
        <f t="shared" si="7"/>
        <v>94.008038380299837</v>
      </c>
      <c r="I45" s="33">
        <f t="shared" si="8"/>
        <v>564.04823028179908</v>
      </c>
      <c r="ALX45"/>
      <c r="ALY45"/>
      <c r="ALZ45"/>
      <c r="AMA45"/>
      <c r="AMB45"/>
      <c r="AMC45"/>
      <c r="AMD45"/>
      <c r="AME45"/>
      <c r="AMF45"/>
      <c r="AMG45"/>
      <c r="AMH45"/>
      <c r="AMI45"/>
      <c r="AMJ45"/>
    </row>
    <row r="46" spans="1:1024" s="32" customFormat="1" ht="31.5">
      <c r="A46" s="19"/>
      <c r="B46" s="5" t="s">
        <v>92</v>
      </c>
      <c r="C46" s="6" t="s">
        <v>93</v>
      </c>
      <c r="D46" s="3" t="s">
        <v>3</v>
      </c>
      <c r="E46" s="2">
        <v>2</v>
      </c>
      <c r="F46" s="33">
        <v>166.59</v>
      </c>
      <c r="G46" s="33">
        <f t="shared" si="6"/>
        <v>333.18</v>
      </c>
      <c r="H46" s="33">
        <f t="shared" si="7"/>
        <v>152.72868259970889</v>
      </c>
      <c r="I46" s="33">
        <f t="shared" si="8"/>
        <v>305.45736519941778</v>
      </c>
      <c r="ALX46"/>
      <c r="ALY46"/>
      <c r="ALZ46"/>
      <c r="AMA46"/>
      <c r="AMB46"/>
      <c r="AMC46"/>
      <c r="AMD46"/>
      <c r="AME46"/>
      <c r="AMF46"/>
      <c r="AMG46"/>
      <c r="AMH46"/>
      <c r="AMI46"/>
      <c r="AMJ46"/>
    </row>
    <row r="47" spans="1:1024" s="32" customFormat="1">
      <c r="A47" s="19"/>
      <c r="B47" s="5" t="s">
        <v>94</v>
      </c>
      <c r="C47" s="6" t="s">
        <v>95</v>
      </c>
      <c r="D47" s="3" t="s">
        <v>3</v>
      </c>
      <c r="E47" s="2">
        <v>4</v>
      </c>
      <c r="F47" s="33">
        <v>77.25</v>
      </c>
      <c r="G47" s="33">
        <f t="shared" si="6"/>
        <v>309</v>
      </c>
      <c r="H47" s="33">
        <f t="shared" si="7"/>
        <v>70.822322653385626</v>
      </c>
      <c r="I47" s="33">
        <f t="shared" si="8"/>
        <v>283.28929061354251</v>
      </c>
      <c r="ALX47"/>
      <c r="ALY47"/>
      <c r="ALZ47"/>
      <c r="AMA47"/>
      <c r="AMB47"/>
      <c r="AMC47"/>
      <c r="AMD47"/>
      <c r="AME47"/>
      <c r="AMF47"/>
      <c r="AMG47"/>
      <c r="AMH47"/>
      <c r="AMI47"/>
      <c r="AMJ47"/>
    </row>
    <row r="48" spans="1:1024" s="32" customFormat="1" ht="31.5">
      <c r="A48" s="19"/>
      <c r="B48" s="5" t="s">
        <v>96</v>
      </c>
      <c r="C48" s="6" t="s">
        <v>97</v>
      </c>
      <c r="D48" s="3" t="s">
        <v>3</v>
      </c>
      <c r="E48" s="2">
        <v>18</v>
      </c>
      <c r="F48" s="33">
        <v>188.83</v>
      </c>
      <c r="G48" s="33">
        <f t="shared" si="6"/>
        <v>3398.94</v>
      </c>
      <c r="H48" s="33">
        <f t="shared" si="7"/>
        <v>173.11817717331792</v>
      </c>
      <c r="I48" s="33">
        <f t="shared" si="8"/>
        <v>3116.1271891197225</v>
      </c>
      <c r="ALX48"/>
      <c r="ALY48"/>
      <c r="ALZ48"/>
      <c r="AMA48"/>
      <c r="AMB48"/>
      <c r="AMC48"/>
      <c r="AMD48"/>
      <c r="AME48"/>
      <c r="AMF48"/>
      <c r="AMG48"/>
      <c r="AMH48"/>
      <c r="AMI48"/>
      <c r="AMJ48"/>
    </row>
    <row r="49" spans="1:1024" s="32" customFormat="1" ht="31.5">
      <c r="A49" s="19"/>
      <c r="B49" s="5" t="s">
        <v>98</v>
      </c>
      <c r="C49" s="6" t="s">
        <v>99</v>
      </c>
      <c r="D49" s="3" t="s">
        <v>3</v>
      </c>
      <c r="E49" s="2">
        <v>18</v>
      </c>
      <c r="F49" s="33">
        <v>176.98</v>
      </c>
      <c r="G49" s="33">
        <f t="shared" si="6"/>
        <v>3185.64</v>
      </c>
      <c r="H49" s="33">
        <f t="shared" si="7"/>
        <v>162.25417039736163</v>
      </c>
      <c r="I49" s="33">
        <f t="shared" si="8"/>
        <v>2920.5750671525093</v>
      </c>
      <c r="ALX49"/>
      <c r="ALY49"/>
      <c r="ALZ49"/>
      <c r="AMA49"/>
      <c r="AMB49"/>
      <c r="AMC49"/>
      <c r="AMD49"/>
      <c r="AME49"/>
      <c r="AMF49"/>
      <c r="AMG49"/>
      <c r="AMH49"/>
      <c r="AMI49"/>
      <c r="AMJ49"/>
    </row>
    <row r="50" spans="1:1024" s="32" customFormat="1">
      <c r="A50" s="19"/>
      <c r="B50" s="43"/>
      <c r="C50" s="44" t="s">
        <v>100</v>
      </c>
      <c r="D50" s="45"/>
      <c r="E50" s="46"/>
      <c r="F50" s="46"/>
      <c r="G50" s="47">
        <f>SUBTOTAL(9,G41:G49)</f>
        <v>15605.66</v>
      </c>
      <c r="H50" s="46"/>
      <c r="I50" s="47">
        <f>SUBTOTAL(9,I41:I49)</f>
        <v>14307.172656815974</v>
      </c>
      <c r="ALX50"/>
      <c r="ALY50"/>
      <c r="ALZ50"/>
      <c r="AMA50"/>
      <c r="AMB50"/>
      <c r="AMC50"/>
      <c r="AMD50"/>
      <c r="AME50"/>
      <c r="AMF50"/>
      <c r="AMG50"/>
      <c r="AMH50"/>
      <c r="AMI50"/>
      <c r="AMJ50"/>
    </row>
    <row r="51" spans="1:1024" s="32" customFormat="1">
      <c r="A51" s="19"/>
      <c r="B51" s="4" t="s">
        <v>101</v>
      </c>
      <c r="C51" s="28" t="s">
        <v>102</v>
      </c>
      <c r="D51" s="7"/>
      <c r="E51" s="2"/>
      <c r="F51" s="48"/>
      <c r="G51" s="49"/>
      <c r="H51" s="48"/>
      <c r="I51" s="49"/>
      <c r="ALX51"/>
      <c r="ALY51"/>
      <c r="ALZ51"/>
      <c r="AMA51"/>
      <c r="AMB51"/>
      <c r="AMC51"/>
      <c r="AMD51"/>
      <c r="AME51"/>
      <c r="AMF51"/>
      <c r="AMG51"/>
      <c r="AMH51"/>
      <c r="AMI51"/>
      <c r="AMJ51"/>
    </row>
    <row r="52" spans="1:1024" s="32" customFormat="1">
      <c r="A52" s="19"/>
      <c r="B52" s="5" t="s">
        <v>103</v>
      </c>
      <c r="C52" s="6" t="s">
        <v>104</v>
      </c>
      <c r="D52" s="3" t="s">
        <v>3</v>
      </c>
      <c r="E52" s="2">
        <v>18</v>
      </c>
      <c r="F52" s="50">
        <v>480.56</v>
      </c>
      <c r="G52" s="33">
        <f t="shared" ref="G52:G66" si="9">E52*F52</f>
        <v>8650.08</v>
      </c>
      <c r="H52" s="33">
        <f t="shared" ref="H52:H66" si="10">F52*$I$5</f>
        <v>440.5744385024077</v>
      </c>
      <c r="I52" s="33">
        <f t="shared" ref="I52:I66" si="11">H52*E52</f>
        <v>7930.3398930433386</v>
      </c>
      <c r="ALX52"/>
      <c r="ALY52"/>
      <c r="ALZ52"/>
      <c r="AMA52"/>
      <c r="AMB52"/>
      <c r="AMC52"/>
      <c r="AMD52"/>
      <c r="AME52"/>
      <c r="AMF52"/>
      <c r="AMG52"/>
      <c r="AMH52"/>
      <c r="AMI52"/>
      <c r="AMJ52"/>
    </row>
    <row r="53" spans="1:1024" s="32" customFormat="1" ht="47.25">
      <c r="A53" s="19"/>
      <c r="B53" s="5" t="s">
        <v>105</v>
      </c>
      <c r="C53" s="6" t="s">
        <v>106</v>
      </c>
      <c r="D53" s="3" t="s">
        <v>3</v>
      </c>
      <c r="E53" s="2">
        <v>4</v>
      </c>
      <c r="F53" s="50">
        <v>307.42</v>
      </c>
      <c r="G53" s="33">
        <f t="shared" si="9"/>
        <v>1229.68</v>
      </c>
      <c r="H53" s="33">
        <f t="shared" si="10"/>
        <v>281.84075637674835</v>
      </c>
      <c r="I53" s="33">
        <f t="shared" si="11"/>
        <v>1127.3630255069934</v>
      </c>
      <c r="ALX53"/>
      <c r="ALY53"/>
      <c r="ALZ53"/>
      <c r="AMA53"/>
      <c r="AMB53"/>
      <c r="AMC53"/>
      <c r="AMD53"/>
      <c r="AME53"/>
      <c r="AMF53"/>
      <c r="AMG53"/>
      <c r="AMH53"/>
      <c r="AMI53"/>
      <c r="AMJ53"/>
    </row>
    <row r="54" spans="1:1024" s="32" customFormat="1" ht="63">
      <c r="A54" s="19"/>
      <c r="B54" s="5" t="s">
        <v>107</v>
      </c>
      <c r="C54" s="6" t="s">
        <v>108</v>
      </c>
      <c r="D54" s="3" t="s">
        <v>3</v>
      </c>
      <c r="E54" s="2">
        <v>12</v>
      </c>
      <c r="F54" s="33">
        <v>1109.02</v>
      </c>
      <c r="G54" s="33">
        <f t="shared" si="9"/>
        <v>13308.24</v>
      </c>
      <c r="H54" s="33">
        <f t="shared" si="10"/>
        <v>1016.7426830945984</v>
      </c>
      <c r="I54" s="33">
        <f t="shared" si="11"/>
        <v>12200.912197135181</v>
      </c>
      <c r="ALX54"/>
      <c r="ALY54"/>
      <c r="ALZ54"/>
      <c r="AMA54"/>
      <c r="AMB54"/>
      <c r="AMC54"/>
      <c r="AMD54"/>
      <c r="AME54"/>
      <c r="AMF54"/>
      <c r="AMG54"/>
      <c r="AMH54"/>
      <c r="AMI54"/>
      <c r="AMJ54"/>
    </row>
    <row r="55" spans="1:1024" s="32" customFormat="1" ht="31.5">
      <c r="A55" s="19"/>
      <c r="B55" s="5" t="s">
        <v>109</v>
      </c>
      <c r="C55" s="6" t="s">
        <v>110</v>
      </c>
      <c r="D55" s="3" t="s">
        <v>3</v>
      </c>
      <c r="E55" s="2">
        <v>12</v>
      </c>
      <c r="F55" s="33">
        <v>912.48</v>
      </c>
      <c r="G55" s="33">
        <f t="shared" si="9"/>
        <v>10949.76</v>
      </c>
      <c r="H55" s="33">
        <f t="shared" si="10"/>
        <v>836.55602556325323</v>
      </c>
      <c r="I55" s="33">
        <f t="shared" si="11"/>
        <v>10038.672306759039</v>
      </c>
      <c r="ALX55"/>
      <c r="ALY55"/>
      <c r="ALZ55"/>
      <c r="AMA55"/>
      <c r="AMB55"/>
      <c r="AMC55"/>
      <c r="AMD55"/>
      <c r="AME55"/>
      <c r="AMF55"/>
      <c r="AMG55"/>
      <c r="AMH55"/>
      <c r="AMI55"/>
      <c r="AMJ55"/>
    </row>
    <row r="56" spans="1:1024" s="32" customFormat="1" ht="47.25">
      <c r="A56" s="19"/>
      <c r="B56" s="5" t="s">
        <v>111</v>
      </c>
      <c r="C56" s="6" t="s">
        <v>112</v>
      </c>
      <c r="D56" s="3" t="s">
        <v>3</v>
      </c>
      <c r="E56" s="2">
        <v>4</v>
      </c>
      <c r="F56" s="50">
        <v>464.25</v>
      </c>
      <c r="G56" s="33">
        <f t="shared" si="9"/>
        <v>1857</v>
      </c>
      <c r="H56" s="33">
        <f t="shared" si="10"/>
        <v>425.62153128588062</v>
      </c>
      <c r="I56" s="33">
        <f t="shared" si="11"/>
        <v>1702.4861251435225</v>
      </c>
      <c r="ALX56"/>
      <c r="ALY56"/>
      <c r="ALZ56"/>
      <c r="AMA56"/>
      <c r="AMB56"/>
      <c r="AMC56"/>
      <c r="AMD56"/>
      <c r="AME56"/>
      <c r="AMF56"/>
      <c r="AMG56"/>
      <c r="AMH56"/>
      <c r="AMI56"/>
      <c r="AMJ56"/>
    </row>
    <row r="57" spans="1:1024" s="32" customFormat="1">
      <c r="A57" s="19"/>
      <c r="B57" s="5" t="s">
        <v>113</v>
      </c>
      <c r="C57" s="6" t="s">
        <v>114</v>
      </c>
      <c r="D57" s="3" t="s">
        <v>3</v>
      </c>
      <c r="E57" s="2">
        <v>16</v>
      </c>
      <c r="F57" s="33">
        <v>164.91</v>
      </c>
      <c r="G57" s="33">
        <f t="shared" si="9"/>
        <v>2638.56</v>
      </c>
      <c r="H57" s="33">
        <f t="shared" si="10"/>
        <v>151.18846898083913</v>
      </c>
      <c r="I57" s="33">
        <f t="shared" si="11"/>
        <v>2419.0155036934261</v>
      </c>
      <c r="ALX57"/>
      <c r="ALY57"/>
      <c r="ALZ57"/>
      <c r="AMA57"/>
      <c r="AMB57"/>
      <c r="AMC57"/>
      <c r="AMD57"/>
      <c r="AME57"/>
      <c r="AMF57"/>
      <c r="AMG57"/>
      <c r="AMH57"/>
      <c r="AMI57"/>
      <c r="AMJ57"/>
    </row>
    <row r="58" spans="1:1024" s="32" customFormat="1">
      <c r="A58" s="19"/>
      <c r="B58" s="5" t="s">
        <v>115</v>
      </c>
      <c r="C58" s="6" t="s">
        <v>116</v>
      </c>
      <c r="D58" s="3" t="s">
        <v>3</v>
      </c>
      <c r="E58" s="2">
        <v>24</v>
      </c>
      <c r="F58" s="33">
        <v>61.31</v>
      </c>
      <c r="G58" s="33">
        <f t="shared" si="9"/>
        <v>1471.44</v>
      </c>
      <c r="H58" s="33">
        <f t="shared" si="10"/>
        <v>56.208629150538158</v>
      </c>
      <c r="I58" s="33">
        <f t="shared" si="11"/>
        <v>1349.0070996129157</v>
      </c>
      <c r="ALX58"/>
      <c r="ALY58"/>
      <c r="ALZ58"/>
      <c r="AMA58"/>
      <c r="AMB58"/>
      <c r="AMC58"/>
      <c r="AMD58"/>
      <c r="AME58"/>
      <c r="AMF58"/>
      <c r="AMG58"/>
      <c r="AMH58"/>
      <c r="AMI58"/>
      <c r="AMJ58"/>
    </row>
    <row r="59" spans="1:1024" s="32" customFormat="1">
      <c r="A59" s="19"/>
      <c r="B59" s="5" t="s">
        <v>117</v>
      </c>
      <c r="C59" s="6" t="s">
        <v>118</v>
      </c>
      <c r="D59" s="3" t="s">
        <v>3</v>
      </c>
      <c r="E59" s="2">
        <v>24</v>
      </c>
      <c r="F59" s="33">
        <v>186.23</v>
      </c>
      <c r="G59" s="33">
        <f t="shared" si="9"/>
        <v>4469.5199999999995</v>
      </c>
      <c r="H59" s="33">
        <f t="shared" si="10"/>
        <v>170.73451323935279</v>
      </c>
      <c r="I59" s="33">
        <f t="shared" si="11"/>
        <v>4097.6283177444675</v>
      </c>
      <c r="ALX59"/>
      <c r="ALY59"/>
      <c r="ALZ59"/>
      <c r="AMA59"/>
      <c r="AMB59"/>
      <c r="AMC59"/>
      <c r="AMD59"/>
      <c r="AME59"/>
      <c r="AMF59"/>
      <c r="AMG59"/>
      <c r="AMH59"/>
      <c r="AMI59"/>
      <c r="AMJ59"/>
    </row>
    <row r="60" spans="1:1024" s="32" customFormat="1">
      <c r="A60" s="19"/>
      <c r="B60" s="5" t="s">
        <v>119</v>
      </c>
      <c r="C60" s="6" t="s">
        <v>120</v>
      </c>
      <c r="D60" s="3" t="s">
        <v>3</v>
      </c>
      <c r="E60" s="2">
        <v>12</v>
      </c>
      <c r="F60" s="33">
        <v>127.64</v>
      </c>
      <c r="G60" s="33">
        <f t="shared" si="9"/>
        <v>1531.68</v>
      </c>
      <c r="H60" s="33">
        <f t="shared" si="10"/>
        <v>117.01956328127044</v>
      </c>
      <c r="I60" s="33">
        <f t="shared" si="11"/>
        <v>1404.2347593752452</v>
      </c>
      <c r="ALX60"/>
      <c r="ALY60"/>
      <c r="ALZ60"/>
      <c r="AMA60"/>
      <c r="AMB60"/>
      <c r="AMC60"/>
      <c r="AMD60"/>
      <c r="AME60"/>
      <c r="AMF60"/>
      <c r="AMG60"/>
      <c r="AMH60"/>
      <c r="AMI60"/>
      <c r="AMJ60"/>
    </row>
    <row r="61" spans="1:1024" s="32" customFormat="1" ht="31.5">
      <c r="A61" s="19"/>
      <c r="B61" s="5" t="s">
        <v>121</v>
      </c>
      <c r="C61" s="6" t="s">
        <v>122</v>
      </c>
      <c r="D61" s="3" t="s">
        <v>3</v>
      </c>
      <c r="E61" s="2">
        <v>20</v>
      </c>
      <c r="F61" s="33">
        <v>165.31</v>
      </c>
      <c r="G61" s="33">
        <f t="shared" si="9"/>
        <v>3306.2</v>
      </c>
      <c r="H61" s="33">
        <f t="shared" si="10"/>
        <v>151.55518650914146</v>
      </c>
      <c r="I61" s="33">
        <f t="shared" si="11"/>
        <v>3031.1037301828292</v>
      </c>
      <c r="ALX61"/>
      <c r="ALY61"/>
      <c r="ALZ61"/>
      <c r="AMA61"/>
      <c r="AMB61"/>
      <c r="AMC61"/>
      <c r="AMD61"/>
      <c r="AME61"/>
      <c r="AMF61"/>
      <c r="AMG61"/>
      <c r="AMH61"/>
      <c r="AMI61"/>
      <c r="AMJ61"/>
    </row>
    <row r="62" spans="1:1024" s="32" customFormat="1" ht="31.5">
      <c r="A62" s="19"/>
      <c r="B62" s="5" t="s">
        <v>123</v>
      </c>
      <c r="C62" s="6" t="s">
        <v>124</v>
      </c>
      <c r="D62" s="3" t="s">
        <v>3</v>
      </c>
      <c r="E62" s="2">
        <v>6</v>
      </c>
      <c r="F62" s="33">
        <v>253.45</v>
      </c>
      <c r="G62" s="33">
        <f t="shared" si="9"/>
        <v>1520.6999999999998</v>
      </c>
      <c r="H62" s="33">
        <f t="shared" si="10"/>
        <v>232.36139387055775</v>
      </c>
      <c r="I62" s="33">
        <f t="shared" si="11"/>
        <v>1394.1683632233464</v>
      </c>
      <c r="ALX62"/>
      <c r="ALY62"/>
      <c r="ALZ62"/>
      <c r="AMA62"/>
      <c r="AMB62"/>
      <c r="AMC62"/>
      <c r="AMD62"/>
      <c r="AME62"/>
      <c r="AMF62"/>
      <c r="AMG62"/>
      <c r="AMH62"/>
      <c r="AMI62"/>
      <c r="AMJ62"/>
    </row>
    <row r="63" spans="1:1024" s="32" customFormat="1">
      <c r="A63" s="8"/>
      <c r="B63" s="5" t="s">
        <v>125</v>
      </c>
      <c r="C63" s="6" t="s">
        <v>126</v>
      </c>
      <c r="D63" s="3" t="s">
        <v>3</v>
      </c>
      <c r="E63" s="2">
        <v>10</v>
      </c>
      <c r="F63" s="33">
        <v>160.54</v>
      </c>
      <c r="G63" s="33">
        <f t="shared" si="9"/>
        <v>1605.3999999999999</v>
      </c>
      <c r="H63" s="33">
        <f t="shared" si="10"/>
        <v>147.18207998413627</v>
      </c>
      <c r="I63" s="33">
        <f t="shared" si="11"/>
        <v>1471.8207998413627</v>
      </c>
      <c r="ALX63"/>
      <c r="ALY63"/>
      <c r="ALZ63"/>
      <c r="AMA63"/>
      <c r="AMB63"/>
      <c r="AMC63"/>
      <c r="AMD63"/>
      <c r="AME63"/>
      <c r="AMF63"/>
      <c r="AMG63"/>
      <c r="AMH63"/>
      <c r="AMI63"/>
      <c r="AMJ63"/>
    </row>
    <row r="64" spans="1:1024" s="32" customFormat="1" ht="47.25">
      <c r="A64" s="8"/>
      <c r="B64" s="5" t="s">
        <v>127</v>
      </c>
      <c r="C64" s="6" t="s">
        <v>128</v>
      </c>
      <c r="D64" s="3" t="s">
        <v>3</v>
      </c>
      <c r="E64" s="2">
        <v>4</v>
      </c>
      <c r="F64" s="50">
        <v>518.16</v>
      </c>
      <c r="G64" s="33">
        <f t="shared" si="9"/>
        <v>2072.64</v>
      </c>
      <c r="H64" s="33">
        <f t="shared" si="10"/>
        <v>475.04588616282581</v>
      </c>
      <c r="I64" s="33">
        <f t="shared" si="11"/>
        <v>1900.1835446513032</v>
      </c>
      <c r="ALX64"/>
      <c r="ALY64"/>
      <c r="ALZ64"/>
      <c r="AMA64"/>
      <c r="AMB64"/>
      <c r="AMC64"/>
      <c r="AMD64"/>
      <c r="AME64"/>
      <c r="AMF64"/>
      <c r="AMG64"/>
      <c r="AMH64"/>
      <c r="AMI64"/>
      <c r="AMJ64"/>
    </row>
    <row r="65" spans="1:1024" s="32" customFormat="1">
      <c r="A65" s="8"/>
      <c r="B65" s="5" t="s">
        <v>129</v>
      </c>
      <c r="C65" s="6" t="s">
        <v>130</v>
      </c>
      <c r="D65" s="3" t="s">
        <v>3</v>
      </c>
      <c r="E65" s="2">
        <v>4</v>
      </c>
      <c r="F65" s="50">
        <v>452.77</v>
      </c>
      <c r="G65" s="33">
        <f t="shared" si="9"/>
        <v>1811.08</v>
      </c>
      <c r="H65" s="33">
        <f t="shared" si="10"/>
        <v>415.09673822360401</v>
      </c>
      <c r="I65" s="33">
        <f t="shared" si="11"/>
        <v>1660.386952894416</v>
      </c>
      <c r="ALX65"/>
      <c r="ALY65"/>
      <c r="ALZ65"/>
      <c r="AMA65"/>
      <c r="AMB65"/>
      <c r="AMC65"/>
      <c r="AMD65"/>
      <c r="AME65"/>
      <c r="AMF65"/>
      <c r="AMG65"/>
      <c r="AMH65"/>
      <c r="AMI65"/>
      <c r="AMJ65"/>
    </row>
    <row r="66" spans="1:1024" s="32" customFormat="1" ht="47.25">
      <c r="A66" s="8"/>
      <c r="B66" s="5" t="s">
        <v>131</v>
      </c>
      <c r="C66" s="6" t="s">
        <v>132</v>
      </c>
      <c r="D66" s="3" t="s">
        <v>3</v>
      </c>
      <c r="E66" s="2">
        <v>5</v>
      </c>
      <c r="F66" s="33">
        <v>943.62</v>
      </c>
      <c r="G66" s="33">
        <f t="shared" si="9"/>
        <v>4718.1000000000004</v>
      </c>
      <c r="H66" s="33">
        <f t="shared" si="10"/>
        <v>865.10498514158894</v>
      </c>
      <c r="I66" s="33">
        <f t="shared" si="11"/>
        <v>4325.5249257079449</v>
      </c>
      <c r="ALX66"/>
      <c r="ALY66"/>
      <c r="ALZ66"/>
      <c r="AMA66"/>
      <c r="AMB66"/>
      <c r="AMC66"/>
      <c r="AMD66"/>
      <c r="AME66"/>
      <c r="AMF66"/>
      <c r="AMG66"/>
      <c r="AMH66"/>
      <c r="AMI66"/>
      <c r="AMJ66"/>
    </row>
    <row r="67" spans="1:1024" s="32" customFormat="1">
      <c r="A67" s="8"/>
      <c r="B67" s="43"/>
      <c r="C67" s="44" t="s">
        <v>133</v>
      </c>
      <c r="D67" s="45"/>
      <c r="E67" s="46"/>
      <c r="F67" s="46"/>
      <c r="G67" s="47">
        <f>SUBTOTAL(9,G52:G66)</f>
        <v>61140.079999999994</v>
      </c>
      <c r="H67" s="46"/>
      <c r="I67" s="47">
        <f>SUBTOTAL(9,I52:I66)</f>
        <v>56052.847544515331</v>
      </c>
      <c r="ALX67"/>
      <c r="ALY67"/>
      <c r="ALZ67"/>
      <c r="AMA67"/>
      <c r="AMB67"/>
      <c r="AMC67"/>
      <c r="AMD67"/>
      <c r="AME67"/>
      <c r="AMF67"/>
      <c r="AMG67"/>
      <c r="AMH67"/>
      <c r="AMI67"/>
      <c r="AMJ67"/>
    </row>
    <row r="68" spans="1:1024" s="32" customFormat="1">
      <c r="A68" s="8"/>
      <c r="B68" s="37"/>
      <c r="C68" s="38" t="s">
        <v>134</v>
      </c>
      <c r="D68" s="40"/>
      <c r="E68" s="40"/>
      <c r="F68" s="40"/>
      <c r="G68" s="41">
        <f>SUBTOTAL(9,G41:G67)</f>
        <v>76745.739999999991</v>
      </c>
      <c r="H68" s="40"/>
      <c r="I68" s="41">
        <f>SUBTOTAL(9,I41:I67)</f>
        <v>70360.020201331296</v>
      </c>
      <c r="ALX68"/>
      <c r="ALY68"/>
      <c r="ALZ68"/>
      <c r="AMA68"/>
      <c r="AMB68"/>
      <c r="AMC68"/>
      <c r="AMD68"/>
      <c r="AME68"/>
      <c r="AMF68"/>
      <c r="AMG68"/>
      <c r="AMH68"/>
      <c r="AMI68"/>
      <c r="AMJ68"/>
    </row>
    <row r="69" spans="1:1024" s="51" customFormat="1">
      <c r="A69" s="8"/>
      <c r="B69" s="4" t="s">
        <v>12</v>
      </c>
      <c r="C69" s="28" t="s">
        <v>13</v>
      </c>
      <c r="D69" s="6"/>
      <c r="E69" s="2"/>
      <c r="F69" s="30"/>
      <c r="G69" s="31"/>
      <c r="H69" s="30"/>
      <c r="I69" s="31"/>
      <c r="ALX69"/>
      <c r="ALY69"/>
      <c r="ALZ69"/>
      <c r="AMA69"/>
      <c r="AMB69"/>
      <c r="AMC69"/>
      <c r="AMD69"/>
      <c r="AME69"/>
      <c r="AMF69"/>
      <c r="AMG69"/>
      <c r="AMH69"/>
      <c r="AMI69"/>
      <c r="AMJ69"/>
    </row>
    <row r="70" spans="1:1024" s="32" customFormat="1">
      <c r="A70" s="8"/>
      <c r="B70" s="5" t="s">
        <v>135</v>
      </c>
      <c r="C70" s="6" t="s">
        <v>136</v>
      </c>
      <c r="D70" s="3" t="s">
        <v>3</v>
      </c>
      <c r="E70" s="2">
        <v>2</v>
      </c>
      <c r="F70" s="33">
        <v>132.16</v>
      </c>
      <c r="G70" s="33">
        <f>E70*F70</f>
        <v>264.32</v>
      </c>
      <c r="H70" s="33">
        <f t="shared" ref="H70:H74" si="12">F70*$I$5</f>
        <v>121.16347135108666</v>
      </c>
      <c r="I70" s="33">
        <f t="shared" ref="I70:I74" si="13">H70*E70</f>
        <v>242.32694270217331</v>
      </c>
      <c r="ALX70"/>
      <c r="ALY70"/>
      <c r="ALZ70"/>
      <c r="AMA70"/>
      <c r="AMB70"/>
      <c r="AMC70"/>
      <c r="AMD70"/>
      <c r="AME70"/>
      <c r="AMF70"/>
      <c r="AMG70"/>
      <c r="AMH70"/>
      <c r="AMI70"/>
      <c r="AMJ70"/>
    </row>
    <row r="71" spans="1:1024" s="32" customFormat="1">
      <c r="A71" s="8"/>
      <c r="B71" s="5" t="s">
        <v>137</v>
      </c>
      <c r="C71" s="6" t="s">
        <v>138</v>
      </c>
      <c r="D71" s="3" t="s">
        <v>3</v>
      </c>
      <c r="E71" s="2">
        <v>10</v>
      </c>
      <c r="F71" s="33">
        <v>25.05</v>
      </c>
      <c r="G71" s="33">
        <f>E71*F71</f>
        <v>250.5</v>
      </c>
      <c r="H71" s="33">
        <f t="shared" si="12"/>
        <v>22.965685209932815</v>
      </c>
      <c r="I71" s="33">
        <f t="shared" si="13"/>
        <v>229.65685209932815</v>
      </c>
      <c r="ALX71"/>
      <c r="ALY71"/>
      <c r="ALZ71"/>
      <c r="AMA71"/>
      <c r="AMB71"/>
      <c r="AMC71"/>
      <c r="AMD71"/>
      <c r="AME71"/>
      <c r="AMF71"/>
      <c r="AMG71"/>
      <c r="AMH71"/>
      <c r="AMI71"/>
      <c r="AMJ71"/>
    </row>
    <row r="72" spans="1:1024" s="32" customFormat="1">
      <c r="A72" s="8"/>
      <c r="B72" s="5" t="s">
        <v>139</v>
      </c>
      <c r="C72" s="6" t="s">
        <v>140</v>
      </c>
      <c r="D72" s="3" t="s">
        <v>3</v>
      </c>
      <c r="E72" s="2">
        <v>12</v>
      </c>
      <c r="F72" s="33">
        <v>9.52</v>
      </c>
      <c r="G72" s="33">
        <f>E72*F72</f>
        <v>114.24</v>
      </c>
      <c r="H72" s="33">
        <f t="shared" si="12"/>
        <v>8.7278771735952247</v>
      </c>
      <c r="I72" s="33">
        <f t="shared" si="13"/>
        <v>104.7345260831427</v>
      </c>
      <c r="ALX72"/>
      <c r="ALY72"/>
      <c r="ALZ72"/>
      <c r="AMA72"/>
      <c r="AMB72"/>
      <c r="AMC72"/>
      <c r="AMD72"/>
      <c r="AME72"/>
      <c r="AMF72"/>
      <c r="AMG72"/>
      <c r="AMH72"/>
      <c r="AMI72"/>
      <c r="AMJ72"/>
    </row>
    <row r="73" spans="1:1024" s="32" customFormat="1" ht="20.25" customHeight="1">
      <c r="A73" s="8"/>
      <c r="B73" s="5" t="s">
        <v>141</v>
      </c>
      <c r="C73" s="6" t="s">
        <v>142</v>
      </c>
      <c r="D73" s="3" t="s">
        <v>3</v>
      </c>
      <c r="E73" s="2">
        <v>8</v>
      </c>
      <c r="F73" s="33">
        <v>173.57</v>
      </c>
      <c r="G73" s="33">
        <f>E73*F73</f>
        <v>1388.56</v>
      </c>
      <c r="H73" s="33">
        <f t="shared" si="12"/>
        <v>159.12790346858438</v>
      </c>
      <c r="I73" s="33">
        <f t="shared" si="13"/>
        <v>1273.023227748675</v>
      </c>
      <c r="ALX73"/>
      <c r="ALY73"/>
      <c r="ALZ73"/>
      <c r="AMA73"/>
      <c r="AMB73"/>
      <c r="AMC73"/>
      <c r="AMD73"/>
      <c r="AME73"/>
      <c r="AMF73"/>
      <c r="AMG73"/>
      <c r="AMH73"/>
      <c r="AMI73"/>
      <c r="AMJ73"/>
    </row>
    <row r="74" spans="1:1024" s="32" customFormat="1">
      <c r="A74" s="8"/>
      <c r="B74" s="5" t="s">
        <v>143</v>
      </c>
      <c r="C74" s="6" t="s">
        <v>144</v>
      </c>
      <c r="D74" s="3" t="s">
        <v>3</v>
      </c>
      <c r="E74" s="2">
        <v>10</v>
      </c>
      <c r="F74" s="33">
        <v>67.94</v>
      </c>
      <c r="G74" s="33">
        <f>E74*F74</f>
        <v>679.4</v>
      </c>
      <c r="H74" s="33">
        <f t="shared" si="12"/>
        <v>62.286972182149114</v>
      </c>
      <c r="I74" s="33">
        <f t="shared" si="13"/>
        <v>622.86972182149111</v>
      </c>
      <c r="ALX74"/>
      <c r="ALY74"/>
      <c r="ALZ74"/>
      <c r="AMA74"/>
      <c r="AMB74"/>
      <c r="AMC74"/>
      <c r="AMD74"/>
      <c r="AME74"/>
      <c r="AMF74"/>
      <c r="AMG74"/>
      <c r="AMH74"/>
      <c r="AMI74"/>
      <c r="AMJ74"/>
    </row>
    <row r="75" spans="1:1024" s="32" customFormat="1">
      <c r="A75" s="8"/>
      <c r="B75" s="37"/>
      <c r="C75" s="38" t="s">
        <v>145</v>
      </c>
      <c r="D75" s="39"/>
      <c r="E75" s="40"/>
      <c r="F75" s="40"/>
      <c r="G75" s="41">
        <f>SUBTOTAL(9,G70:G74)</f>
        <v>2697.02</v>
      </c>
      <c r="H75" s="40"/>
      <c r="I75" s="41">
        <f>SUBTOTAL(9,I70:I74)</f>
        <v>2472.6112704548104</v>
      </c>
      <c r="ALX75"/>
      <c r="ALY75"/>
      <c r="ALZ75"/>
      <c r="AMA75"/>
      <c r="AMB75"/>
      <c r="AMC75"/>
      <c r="AMD75"/>
      <c r="AME75"/>
      <c r="AMF75"/>
      <c r="AMG75"/>
      <c r="AMH75"/>
      <c r="AMI75"/>
      <c r="AMJ75"/>
    </row>
    <row r="76" spans="1:1024" s="32" customFormat="1">
      <c r="A76" s="19"/>
      <c r="B76" s="4" t="s">
        <v>14</v>
      </c>
      <c r="C76" s="28" t="s">
        <v>15</v>
      </c>
      <c r="D76" s="3"/>
      <c r="E76" s="2"/>
      <c r="F76" s="30"/>
      <c r="G76" s="31"/>
      <c r="H76" s="30"/>
      <c r="I76" s="31"/>
      <c r="ALX76"/>
      <c r="ALY76"/>
      <c r="ALZ76"/>
      <c r="AMA76"/>
      <c r="AMB76"/>
      <c r="AMC76"/>
      <c r="AMD76"/>
      <c r="AME76"/>
      <c r="AMF76"/>
      <c r="AMG76"/>
      <c r="AMH76"/>
      <c r="AMI76"/>
      <c r="AMJ76"/>
    </row>
    <row r="77" spans="1:1024" s="32" customFormat="1">
      <c r="A77" s="8"/>
      <c r="B77" s="5" t="s">
        <v>146</v>
      </c>
      <c r="C77" s="6" t="s">
        <v>147</v>
      </c>
      <c r="D77" s="3" t="s">
        <v>4</v>
      </c>
      <c r="E77" s="2">
        <v>4</v>
      </c>
      <c r="F77" s="33">
        <v>614.07000000000005</v>
      </c>
      <c r="G77" s="33">
        <f>E77*F77</f>
        <v>2456.2800000000002</v>
      </c>
      <c r="H77" s="33">
        <f t="shared" ref="H77:H80" si="14">F77*$I$5</f>
        <v>562.97558151151475</v>
      </c>
      <c r="I77" s="33">
        <f t="shared" ref="I77:I80" si="15">H77*E77</f>
        <v>2251.902326046059</v>
      </c>
      <c r="ALX77"/>
      <c r="ALY77"/>
      <c r="ALZ77"/>
      <c r="AMA77"/>
      <c r="AMB77"/>
      <c r="AMC77"/>
      <c r="AMD77"/>
      <c r="AME77"/>
      <c r="AMF77"/>
      <c r="AMG77"/>
      <c r="AMH77"/>
      <c r="AMI77"/>
      <c r="AMJ77"/>
    </row>
    <row r="78" spans="1:1024" s="32" customFormat="1">
      <c r="A78" s="8"/>
      <c r="B78" s="5" t="s">
        <v>148</v>
      </c>
      <c r="C78" s="6" t="s">
        <v>149</v>
      </c>
      <c r="D78" s="3" t="s">
        <v>4</v>
      </c>
      <c r="E78" s="2">
        <v>4</v>
      </c>
      <c r="F78" s="33">
        <v>151.26</v>
      </c>
      <c r="G78" s="33">
        <f>E78*F78</f>
        <v>605.04</v>
      </c>
      <c r="H78" s="33">
        <f t="shared" si="14"/>
        <v>138.67423332752244</v>
      </c>
      <c r="I78" s="33">
        <f t="shared" si="15"/>
        <v>554.69693331008978</v>
      </c>
      <c r="ALX78"/>
      <c r="ALY78"/>
      <c r="ALZ78"/>
      <c r="AMA78"/>
      <c r="AMB78"/>
      <c r="AMC78"/>
      <c r="AMD78"/>
      <c r="AME78"/>
      <c r="AMF78"/>
      <c r="AMG78"/>
      <c r="AMH78"/>
      <c r="AMI78"/>
      <c r="AMJ78"/>
    </row>
    <row r="79" spans="1:1024" s="32" customFormat="1" ht="31.5">
      <c r="A79" s="8"/>
      <c r="B79" s="5" t="s">
        <v>150</v>
      </c>
      <c r="C79" s="6" t="s">
        <v>151</v>
      </c>
      <c r="D79" s="3" t="s">
        <v>5</v>
      </c>
      <c r="E79" s="2">
        <v>30</v>
      </c>
      <c r="F79" s="33">
        <v>7.07</v>
      </c>
      <c r="G79" s="33">
        <f>E79*F79</f>
        <v>212.10000000000002</v>
      </c>
      <c r="H79" s="33">
        <f t="shared" si="14"/>
        <v>6.4817323127435129</v>
      </c>
      <c r="I79" s="33">
        <f t="shared" si="15"/>
        <v>194.45196938230538</v>
      </c>
      <c r="ALX79"/>
      <c r="ALY79"/>
      <c r="ALZ79"/>
      <c r="AMA79"/>
      <c r="AMB79"/>
      <c r="AMC79"/>
      <c r="AMD79"/>
      <c r="AME79"/>
      <c r="AMF79"/>
      <c r="AMG79"/>
      <c r="AMH79"/>
      <c r="AMI79"/>
      <c r="AMJ79"/>
    </row>
    <row r="80" spans="1:1024" s="32" customFormat="1" ht="31.5">
      <c r="A80" s="8"/>
      <c r="B80" s="5" t="s">
        <v>152</v>
      </c>
      <c r="C80" s="6" t="s">
        <v>153</v>
      </c>
      <c r="D80" s="3" t="s">
        <v>5</v>
      </c>
      <c r="E80" s="2">
        <v>30</v>
      </c>
      <c r="F80" s="33">
        <v>7.94</v>
      </c>
      <c r="G80" s="33">
        <f>E80*F80</f>
        <v>238.20000000000002</v>
      </c>
      <c r="H80" s="33">
        <f t="shared" si="14"/>
        <v>7.2793429368010596</v>
      </c>
      <c r="I80" s="33">
        <f t="shared" si="15"/>
        <v>218.38028810403179</v>
      </c>
      <c r="ALX80"/>
      <c r="ALY80"/>
      <c r="ALZ80"/>
      <c r="AMA80"/>
      <c r="AMB80"/>
      <c r="AMC80"/>
      <c r="AMD80"/>
      <c r="AME80"/>
      <c r="AMF80"/>
      <c r="AMG80"/>
      <c r="AMH80"/>
      <c r="AMI80"/>
      <c r="AMJ80"/>
    </row>
    <row r="81" spans="1:1024" s="32" customFormat="1">
      <c r="A81" s="19"/>
      <c r="B81" s="37"/>
      <c r="C81" s="38" t="s">
        <v>154</v>
      </c>
      <c r="D81" s="39"/>
      <c r="E81" s="52"/>
      <c r="F81" s="40"/>
      <c r="G81" s="41">
        <f>SUBTOTAL(9,G77:G80)</f>
        <v>3511.62</v>
      </c>
      <c r="H81" s="40"/>
      <c r="I81" s="41">
        <f>SUBTOTAL(9,I77:I80)</f>
        <v>3219.431516842486</v>
      </c>
      <c r="ALX81"/>
      <c r="ALY81"/>
      <c r="ALZ81"/>
      <c r="AMA81"/>
      <c r="AMB81"/>
      <c r="AMC81"/>
      <c r="AMD81"/>
      <c r="AME81"/>
      <c r="AMF81"/>
      <c r="AMG81"/>
      <c r="AMH81"/>
      <c r="AMI81"/>
      <c r="AMJ81"/>
    </row>
    <row r="82" spans="1:1024" s="32" customFormat="1">
      <c r="A82" s="8"/>
      <c r="B82" s="53"/>
      <c r="C82" s="54" t="s">
        <v>155</v>
      </c>
      <c r="D82" s="55"/>
      <c r="E82" s="56"/>
      <c r="F82" s="56"/>
      <c r="G82" s="57">
        <f>SUBTOTAL(9,G7:G81)</f>
        <v>140597.12999999998</v>
      </c>
      <c r="H82" s="56"/>
      <c r="I82" s="57">
        <f>SUBTOTAL(9,I7:I81)</f>
        <v>128898.58000000007</v>
      </c>
      <c r="ALX82"/>
      <c r="ALY82"/>
      <c r="ALZ82"/>
      <c r="AMA82"/>
      <c r="AMB82"/>
      <c r="AMC82"/>
      <c r="AMD82"/>
      <c r="AME82"/>
      <c r="AMF82"/>
      <c r="AMG82"/>
      <c r="AMH82"/>
      <c r="AMI82"/>
      <c r="AMJ82"/>
    </row>
    <row r="86" spans="1:1024">
      <c r="A86" s="19"/>
    </row>
    <row r="90" spans="1:1024">
      <c r="A90" s="19"/>
    </row>
    <row r="92" spans="1:1024">
      <c r="A92" s="19"/>
    </row>
    <row r="95" spans="1:1024">
      <c r="A95" s="19"/>
    </row>
    <row r="98" spans="1:1">
      <c r="A98" s="19"/>
    </row>
    <row r="99" spans="1:1">
      <c r="A99" s="19"/>
    </row>
    <row r="100" spans="1:1">
      <c r="A100" s="19"/>
    </row>
    <row r="101" spans="1:1">
      <c r="A101" s="19"/>
    </row>
    <row r="102" spans="1:1">
      <c r="A102" s="19"/>
    </row>
    <row r="103" spans="1:1">
      <c r="A103" s="19"/>
    </row>
    <row r="104" spans="1:1">
      <c r="A104" s="19"/>
    </row>
  </sheetData>
  <mergeCells count="2">
    <mergeCell ref="B2:G2"/>
    <mergeCell ref="B3:G3"/>
  </mergeCells>
  <dataValidations disablePrompts="1" count="1">
    <dataValidation type="list" allowBlank="1" showInputMessage="1" showErrorMessage="1" sqref="D77:D78" xr:uid="{F97BBED9-CC85-4E33-8610-0B644958AB80}">
      <formula1>"UN.,M,M²,M³,H,MÊS,CJ,KG"</formula1>
      <formula2>0</formula2>
    </dataValidation>
  </dataValidations>
  <pageMargins left="0.511811024" right="0.511811024" top="0.78740157499999996" bottom="0.78740157499999996" header="0.31496062000000002" footer="0.31496062000000002"/>
  <pageSetup paperSize="9" scale="50" orientation="portrait" r:id="rId1"/>
  <colBreaks count="1" manualBreakCount="1">
    <brk id="9" max="1048575" man="1"/>
  </colBreaks>
  <drawing r:id="rId2"/>
</worksheet>
</file>

<file path=docProps/app.xml><?xml version="1.0" encoding="utf-8"?>
<Properties xmlns="http://schemas.openxmlformats.org/officeDocument/2006/extended-properties" xmlns:vt="http://schemas.openxmlformats.org/officeDocument/2006/docPropsVTypes">
  <Template/>
  <TotalTime>8681</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VENDA HID</vt:lpstr>
      <vt:lpstr>'VENDA HID'!Area_de_impressao</vt:lpstr>
    </vt:vector>
  </TitlesOfParts>
  <Company>Ministério Público do Estado de Minas Gerais - MPMG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MARLON BRUNO DOS SANTOS SILVA</dc:creator>
  <dc:description/>
  <cp:lastModifiedBy>Leandro</cp:lastModifiedBy>
  <cp:revision>42</cp:revision>
  <cp:lastPrinted>2022-07-19T16:07:03Z</cp:lastPrinted>
  <dcterms:created xsi:type="dcterms:W3CDTF">2020-02-28T20:35:37Z</dcterms:created>
  <dcterms:modified xsi:type="dcterms:W3CDTF">2022-07-19T17:31:50Z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