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Relação_endereços" sheetId="1" r:id="rId1"/>
  </sheets>
  <definedNames>
    <definedName name="Print_Area" localSheetId="0">Relação_endereços!$B$1:$G$17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23" i="1" l="1"/>
  <c r="G24" i="1" s="1"/>
  <c r="G26" i="1" s="1"/>
</calcChain>
</file>

<file path=xl/sharedStrings.xml><?xml version="1.0" encoding="utf-8"?>
<sst xmlns="http://schemas.openxmlformats.org/spreadsheetml/2006/main" count="90" uniqueCount="70">
  <si>
    <t>REGIÕES NORTE, JEQUITINHONHA, MUCURI E LESTE</t>
  </si>
  <si>
    <r>
      <rPr>
        <b/>
        <sz val="12"/>
        <color rgb="FF000000"/>
        <rFont val="Century Gothic"/>
      </rPr>
      <t xml:space="preserve">APENSO IV – </t>
    </r>
    <r>
      <rPr>
        <b/>
        <sz val="12"/>
        <color rgb="FF000000"/>
        <rFont val="Arial"/>
      </rPr>
      <t>PLANILHA ORÇAMENTÁRIA PGJ</t>
    </r>
  </si>
  <si>
    <t>ITEM</t>
  </si>
  <si>
    <t>LOCALIDADE</t>
  </si>
  <si>
    <t>ENDEREÇO</t>
  </si>
  <si>
    <t>UNID.</t>
  </si>
  <si>
    <t>QUANT.</t>
  </si>
  <si>
    <t>PREÇO UNIT. (R$)</t>
  </si>
  <si>
    <t>PREÇO TOTAL (R$)</t>
  </si>
  <si>
    <t>Manutenção e Reparos em Equipamentos de Combate a Incêndio, em conformidade com todas as especificações e exigências previstas no Termo de Referência.</t>
  </si>
  <si>
    <t>1.1</t>
  </si>
  <si>
    <t>Abre Campo</t>
  </si>
  <si>
    <t>Rua Dr. Olinto de Abreu, nº 16 - Centro</t>
  </si>
  <si>
    <t>mês</t>
  </si>
  <si>
    <t>1.2</t>
  </si>
  <si>
    <t>Barbacena</t>
  </si>
  <si>
    <t>Rua José Vilella Costa Pinto, nº 45, Bairro das Mansões</t>
  </si>
  <si>
    <t>1.3</t>
  </si>
  <si>
    <t>Bocaiuva</t>
  </si>
  <si>
    <t>Rua Guarda Mor Alkimim, nº 13 – Centro</t>
  </si>
  <si>
    <t>1.4</t>
  </si>
  <si>
    <t>Congonhas</t>
  </si>
  <si>
    <t>Rua Waldir Cunha, nº 205  - Bairro Centro</t>
  </si>
  <si>
    <t>1.5</t>
  </si>
  <si>
    <t>Conselheiro Lafaiete</t>
  </si>
  <si>
    <t>Rua Melvin Jones, nº 180 – Bairro Campo Alegre</t>
  </si>
  <si>
    <t>1.6</t>
  </si>
  <si>
    <t>Coronel Fabriciano</t>
  </si>
  <si>
    <t>Rua Maria Matos, nº 25 e Rua Duque de Caxias, n° 20, Centro</t>
  </si>
  <si>
    <t>1.7</t>
  </si>
  <si>
    <t>Diamantina</t>
  </si>
  <si>
    <t>Rua Macau do Meio, nº 196 – Centro</t>
  </si>
  <si>
    <t>1.8</t>
  </si>
  <si>
    <t>Governador Valadares</t>
  </si>
  <si>
    <t>Rua Marechal Floriano, 635 – Centro</t>
  </si>
  <si>
    <t>1.9</t>
  </si>
  <si>
    <t>Ipatinga</t>
  </si>
  <si>
    <t>Rua São João Del Rei, nº 26, esquina Av. João Valentim Pascoal, 88, Centro</t>
  </si>
  <si>
    <t>1.10</t>
  </si>
  <si>
    <t>Av. Japão, nº 381 – Bairro Cariru</t>
  </si>
  <si>
    <t>1.11</t>
  </si>
  <si>
    <t>Montes Claros</t>
  </si>
  <si>
    <t>Av. Cula Mangabeira nº 345 , Bairro Santo Expedito – Sede</t>
  </si>
  <si>
    <t>1.12</t>
  </si>
  <si>
    <t>Av. Cula Mangabeira nº 355, Bairro Santo Expedito – Galpão</t>
  </si>
  <si>
    <t>1.13</t>
  </si>
  <si>
    <t>Ouro Preto</t>
  </si>
  <si>
    <t>Praça Reinaldo Alves de Brito, nº 68 – Centro</t>
  </si>
  <si>
    <t>1.14</t>
  </si>
  <si>
    <t>Ponte Nova</t>
  </si>
  <si>
    <t>Rua Vigário Miguel  Chaves, nºs. 17, 33, 41 e 43, Bairro Centro Histórico</t>
  </si>
  <si>
    <t>1.15</t>
  </si>
  <si>
    <t>São João Del Rei</t>
  </si>
  <si>
    <t>Rua Antônio Manoel de Souza Guerra , nº 277 – Vila Marchetti</t>
  </si>
  <si>
    <t>1.16</t>
  </si>
  <si>
    <t>Teófilo Otoni</t>
  </si>
  <si>
    <t>Rua Joaquim Ananias de Toledo, nº 101 – Bairro Dr. Laerte Laender</t>
  </si>
  <si>
    <t>1.17</t>
  </si>
  <si>
    <t>Timóteo</t>
  </si>
  <si>
    <t>Av. Almir de Souza Ameno, nº 46</t>
  </si>
  <si>
    <t>1.18</t>
  </si>
  <si>
    <t>Viçosa</t>
  </si>
  <si>
    <t>Rua Gomes Barbosa, 875, Bairro Conceição</t>
  </si>
  <si>
    <t>1.19</t>
  </si>
  <si>
    <t>Visconde do Rio Branco</t>
  </si>
  <si>
    <t>Rua Eugênio de Melo, 1740 - Bairro dos Coutos</t>
  </si>
  <si>
    <t>PREÇO TOTAL  COM BDI - 12 meses</t>
  </si>
  <si>
    <t>PREÇO TOTAL  COM BDI – 36 meses</t>
  </si>
  <si>
    <t>Manutenção e Reparos de Equipamentos de Combate a Incêndio (reserva destinada ao pagamento de serviços de adaptações, substituição de todas as partes e peças necessárias ao perfeito funcionamento do sistema, diagnosticadas com falhas e/ou defeitos – inclui ressarcimento de peças e equipamentos.) – Este valor deverá ser fixo ao ser apresentado na planilha orçamentária</t>
  </si>
  <si>
    <t>PREÇO 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</si>
</sst>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25" x14ac:knownFonts="1">
    <font>
      <sz val="11"/>
      <color rgb="FF000000"/>
      <name val="Arial"/>
    </font>
    <font>
      <sz val="11"/>
      <color rgb="FF000000"/>
      <name val="Calibri"/>
    </font>
    <font>
      <sz val="11"/>
      <color rgb="FFEFEFEF"/>
      <name val="Calibri"/>
    </font>
    <font>
      <sz val="11"/>
      <color rgb="FF008000"/>
      <name val="Calibri"/>
    </font>
    <font>
      <b/>
      <sz val="11"/>
      <color rgb="FFFF9900"/>
      <name val="Calibri"/>
    </font>
    <font>
      <b/>
      <sz val="11"/>
      <color rgb="FFEFEFEF"/>
      <name val="Calibri"/>
    </font>
    <font>
      <sz val="11"/>
      <color rgb="FFFF9900"/>
      <name val="Calibri"/>
    </font>
    <font>
      <sz val="11"/>
      <color rgb="FF333399"/>
      <name val="Calibri"/>
    </font>
    <font>
      <sz val="11"/>
      <color rgb="FF800080"/>
      <name val="Calibri"/>
    </font>
    <font>
      <sz val="11"/>
      <color rgb="FF993300"/>
      <name val="Calibri"/>
    </font>
    <font>
      <sz val="10"/>
      <color rgb="FF000000"/>
      <name val="Arial"/>
    </font>
    <font>
      <b/>
      <i/>
      <u/>
      <sz val="11"/>
      <color rgb="FF000000"/>
      <name val="Arial"/>
    </font>
    <font>
      <b/>
      <sz val="11"/>
      <color rgb="FF333333"/>
      <name val="Calibri"/>
    </font>
    <font>
      <sz val="11"/>
      <color rgb="FFFF0000"/>
      <name val="Calibri"/>
    </font>
    <font>
      <i/>
      <sz val="11"/>
      <color rgb="FF808080"/>
      <name val="Calibri"/>
    </font>
    <font>
      <b/>
      <sz val="15"/>
      <color rgb="FF003366"/>
      <name val="Calibri"/>
    </font>
    <font>
      <b/>
      <sz val="18"/>
      <color rgb="FF003366"/>
      <name val="Cambria"/>
      <family val="1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1"/>
      <color rgb="FF000000"/>
      <name val="Calibri"/>
    </font>
    <font>
      <b/>
      <sz val="12"/>
      <color rgb="FF000000"/>
      <name val="Century Gothic"/>
    </font>
    <font>
      <b/>
      <sz val="12"/>
      <color rgb="FF000000"/>
      <name val="Arial"/>
    </font>
    <font>
      <sz val="13"/>
      <color rgb="FF000000"/>
      <name val="Arial"/>
    </font>
    <font>
      <b/>
      <sz val="11"/>
      <color rgb="FF000000"/>
      <name val="Century Gothic"/>
    </font>
    <font>
      <sz val="11"/>
      <color rgb="FF000000"/>
      <name val="Century Gothic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4C7DC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B4C7DC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B4C7DC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B4C7DC"/>
        <bgColor rgb="FFC0C0C0"/>
      </patternFill>
    </fill>
    <fill>
      <patternFill patternType="solid">
        <fgColor rgb="FFFFFFFF"/>
        <bgColor rgb="FFEFEFEF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hair">
        <color rgb="FF333333"/>
      </left>
      <right style="hair">
        <color rgb="FF333333"/>
      </right>
      <top style="hair">
        <color rgb="FF333333"/>
      </top>
      <bottom style="hair">
        <color rgb="FF333333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hair">
        <color rgb="FF333399"/>
      </top>
      <bottom style="hair">
        <color auto="1"/>
      </bottom>
      <diagonal/>
    </border>
  </borders>
  <cellStyleXfs count="209">
    <xf numFmtId="0" fontId="0" fillId="0" borderId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9" borderId="0" applyBorder="0" applyProtection="0"/>
    <xf numFmtId="0" fontId="1" fillId="9" borderId="0" applyBorder="0" applyProtection="0"/>
    <xf numFmtId="0" fontId="1" fillId="9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11" borderId="0" applyBorder="0" applyProtection="0"/>
    <xf numFmtId="0" fontId="1" fillId="11" borderId="0" applyBorder="0" applyProtection="0"/>
    <xf numFmtId="0" fontId="1" fillId="11" borderId="0" applyBorder="0" applyProtection="0"/>
    <xf numFmtId="0" fontId="1" fillId="11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5" borderId="0" applyBorder="0" applyProtection="0"/>
    <xf numFmtId="0" fontId="2" fillId="15" borderId="0" applyBorder="0" applyProtection="0"/>
    <xf numFmtId="0" fontId="2" fillId="15" borderId="0" applyBorder="0" applyProtection="0"/>
    <xf numFmtId="0" fontId="2" fillId="15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4" fillId="16" borderId="1" applyProtection="0"/>
    <xf numFmtId="0" fontId="4" fillId="16" borderId="1" applyProtection="0"/>
    <xf numFmtId="0" fontId="4" fillId="16" borderId="1" applyProtection="0"/>
    <xf numFmtId="0" fontId="4" fillId="16" borderId="1" applyProtection="0"/>
    <xf numFmtId="0" fontId="4" fillId="16" borderId="1" applyProtection="0"/>
    <xf numFmtId="0" fontId="5" fillId="17" borderId="2" applyProtection="0"/>
    <xf numFmtId="0" fontId="5" fillId="17" borderId="2" applyProtection="0"/>
    <xf numFmtId="0" fontId="5" fillId="17" borderId="2" applyProtection="0"/>
    <xf numFmtId="0" fontId="5" fillId="17" borderId="2" applyProtection="0"/>
    <xf numFmtId="0" fontId="5" fillId="17" borderId="2" applyProtection="0"/>
    <xf numFmtId="0" fontId="6" fillId="0" borderId="3" applyProtection="0"/>
    <xf numFmtId="0" fontId="6" fillId="0" borderId="3" applyProtection="0"/>
    <xf numFmtId="0" fontId="6" fillId="0" borderId="3" applyProtection="0"/>
    <xf numFmtId="0" fontId="6" fillId="0" borderId="3" applyProtection="0"/>
    <xf numFmtId="0" fontId="6" fillId="0" borderId="3" applyProtection="0"/>
    <xf numFmtId="0" fontId="2" fillId="18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9" borderId="0" applyBorder="0" applyProtection="0"/>
    <xf numFmtId="0" fontId="2" fillId="19" borderId="0" applyBorder="0" applyProtection="0"/>
    <xf numFmtId="0" fontId="2" fillId="19" borderId="0" applyBorder="0" applyProtection="0"/>
    <xf numFmtId="0" fontId="2" fillId="19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21" borderId="0" applyBorder="0" applyProtection="0"/>
    <xf numFmtId="0" fontId="2" fillId="21" borderId="0" applyBorder="0" applyProtection="0"/>
    <xf numFmtId="0" fontId="2" fillId="21" borderId="0" applyBorder="0" applyProtection="0"/>
    <xf numFmtId="0" fontId="2" fillId="21" borderId="0" applyBorder="0" applyProtection="0"/>
    <xf numFmtId="0" fontId="2" fillId="21" borderId="0" applyBorder="0" applyProtection="0"/>
    <xf numFmtId="0" fontId="7" fillId="7" borderId="1" applyProtection="0"/>
    <xf numFmtId="0" fontId="7" fillId="7" borderId="1" applyProtection="0"/>
    <xf numFmtId="0" fontId="7" fillId="7" borderId="1" applyProtection="0"/>
    <xf numFmtId="0" fontId="7" fillId="7" borderId="1" applyProtection="0"/>
    <xf numFmtId="0" fontId="7" fillId="7" borderId="1" applyProtection="0"/>
    <xf numFmtId="0" fontId="8" fillId="3" borderId="0" applyBorder="0" applyProtection="0"/>
    <xf numFmtId="0" fontId="8" fillId="3" borderId="0" applyBorder="0" applyProtection="0"/>
    <xf numFmtId="0" fontId="8" fillId="3" borderId="0" applyBorder="0" applyProtection="0"/>
    <xf numFmtId="0" fontId="8" fillId="3" borderId="0" applyBorder="0" applyProtection="0"/>
    <xf numFmtId="0" fontId="8" fillId="3" borderId="0" applyBorder="0" applyProtection="0"/>
    <xf numFmtId="0" fontId="9" fillId="22" borderId="0" applyBorder="0" applyProtection="0"/>
    <xf numFmtId="0" fontId="9" fillId="22" borderId="0" applyBorder="0" applyProtection="0"/>
    <xf numFmtId="0" fontId="9" fillId="22" borderId="0" applyBorder="0" applyProtection="0"/>
    <xf numFmtId="0" fontId="9" fillId="22" borderId="0" applyBorder="0" applyProtection="0"/>
    <xf numFmtId="0" fontId="9" fillId="22" borderId="0" applyBorder="0" applyProtection="0"/>
    <xf numFmtId="0" fontId="10" fillId="23" borderId="4" applyProtection="0"/>
    <xf numFmtId="0" fontId="10" fillId="23" borderId="4" applyProtection="0"/>
    <xf numFmtId="0" fontId="10" fillId="23" borderId="4" applyProtection="0"/>
    <xf numFmtId="0" fontId="10" fillId="23" borderId="4" applyProtection="0"/>
    <xf numFmtId="0" fontId="10" fillId="23" borderId="4" applyProtection="0"/>
    <xf numFmtId="164" fontId="11" fillId="0" borderId="0" applyBorder="0" applyProtection="0"/>
    <xf numFmtId="0" fontId="12" fillId="16" borderId="5" applyProtection="0"/>
    <xf numFmtId="0" fontId="12" fillId="16" borderId="5" applyProtection="0"/>
    <xf numFmtId="0" fontId="12" fillId="16" borderId="5" applyProtection="0"/>
    <xf numFmtId="0" fontId="12" fillId="16" borderId="5" applyProtection="0"/>
    <xf numFmtId="0" fontId="12" fillId="16" borderId="5" applyProtection="0"/>
    <xf numFmtId="0" fontId="13" fillId="0" borderId="0" applyBorder="0" applyProtection="0"/>
    <xf numFmtId="0" fontId="13" fillId="0" borderId="0" applyBorder="0" applyProtection="0"/>
    <xf numFmtId="0" fontId="13" fillId="0" borderId="0" applyBorder="0" applyProtection="0"/>
    <xf numFmtId="0" fontId="13" fillId="0" borderId="0" applyBorder="0" applyProtection="0"/>
    <xf numFmtId="0" fontId="13" fillId="0" borderId="0" applyBorder="0" applyProtection="0"/>
    <xf numFmtId="0" fontId="14" fillId="0" borderId="0" applyBorder="0" applyProtection="0"/>
    <xf numFmtId="0" fontId="14" fillId="0" borderId="0" applyBorder="0" applyProtection="0"/>
    <xf numFmtId="0" fontId="14" fillId="0" borderId="0" applyBorder="0" applyProtection="0"/>
    <xf numFmtId="0" fontId="14" fillId="0" borderId="0" applyBorder="0" applyProtection="0"/>
    <xf numFmtId="0" fontId="10" fillId="0" borderId="0" applyBorder="0" applyProtection="0"/>
    <xf numFmtId="0" fontId="14" fillId="0" borderId="0" applyBorder="0" applyProtection="0"/>
    <xf numFmtId="0" fontId="15" fillId="0" borderId="6" applyProtection="0"/>
    <xf numFmtId="0" fontId="15" fillId="0" borderId="6" applyProtection="0"/>
    <xf numFmtId="0" fontId="15" fillId="0" borderId="6" applyProtection="0"/>
    <xf numFmtId="0" fontId="15" fillId="0" borderId="6" applyProtection="0"/>
    <xf numFmtId="0" fontId="15" fillId="0" borderId="6" applyProtection="0"/>
    <xf numFmtId="0" fontId="15" fillId="0" borderId="6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7" fillId="0" borderId="7" applyProtection="0"/>
    <xf numFmtId="0" fontId="17" fillId="0" borderId="7" applyProtection="0"/>
    <xf numFmtId="0" fontId="17" fillId="0" borderId="7" applyProtection="0"/>
    <xf numFmtId="0" fontId="17" fillId="0" borderId="7" applyProtection="0"/>
    <xf numFmtId="0" fontId="17" fillId="0" borderId="7" applyProtection="0"/>
    <xf numFmtId="0" fontId="18" fillId="0" borderId="8" applyProtection="0"/>
    <xf numFmtId="0" fontId="18" fillId="0" borderId="8" applyProtection="0"/>
    <xf numFmtId="0" fontId="18" fillId="0" borderId="8" applyProtection="0"/>
    <xf numFmtId="0" fontId="18" fillId="0" borderId="8" applyProtection="0"/>
    <xf numFmtId="0" fontId="18" fillId="0" borderId="8" applyProtection="0"/>
    <xf numFmtId="0" fontId="18" fillId="0" borderId="0" applyBorder="0" applyProtection="0"/>
    <xf numFmtId="0" fontId="18" fillId="0" borderId="0" applyBorder="0" applyProtection="0"/>
    <xf numFmtId="0" fontId="18" fillId="0" borderId="0" applyBorder="0" applyProtection="0"/>
    <xf numFmtId="0" fontId="18" fillId="0" borderId="0" applyBorder="0" applyProtection="0"/>
    <xf numFmtId="0" fontId="18" fillId="0" borderId="0" applyBorder="0" applyProtection="0"/>
    <xf numFmtId="0" fontId="19" fillId="0" borderId="9" applyProtection="0"/>
    <xf numFmtId="0" fontId="19" fillId="0" borderId="9" applyProtection="0"/>
    <xf numFmtId="0" fontId="19" fillId="0" borderId="9" applyProtection="0"/>
    <xf numFmtId="0" fontId="19" fillId="0" borderId="9" applyProtection="0"/>
    <xf numFmtId="0" fontId="19" fillId="0" borderId="9" applyProtection="0"/>
  </cellStyleXfs>
  <cellXfs count="31">
    <xf numFmtId="0" fontId="0" fillId="0" borderId="0" xfId="0"/>
    <xf numFmtId="0" fontId="24" fillId="0" borderId="2" xfId="0" applyFont="1" applyBorder="1" applyAlignment="1">
      <alignment horizontal="center" vertical="center" wrapText="1"/>
    </xf>
    <xf numFmtId="0" fontId="20" fillId="2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20" fillId="24" borderId="2" xfId="0" applyFont="1" applyFill="1" applyBorder="1" applyAlignment="1">
      <alignment horizontal="center" vertical="center" wrapText="1"/>
    </xf>
    <xf numFmtId="0" fontId="22" fillId="0" borderId="0" xfId="0" applyFont="1"/>
    <xf numFmtId="0" fontId="23" fillId="24" borderId="2" xfId="0" applyFont="1" applyFill="1" applyBorder="1" applyAlignment="1">
      <alignment horizontal="center" vertical="center" wrapText="1"/>
    </xf>
    <xf numFmtId="0" fontId="24" fillId="0" borderId="0" xfId="0" applyFont="1"/>
    <xf numFmtId="0" fontId="24" fillId="25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25" borderId="2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justify" vertical="center" wrapText="1"/>
    </xf>
    <xf numFmtId="0" fontId="24" fillId="0" borderId="0" xfId="0" applyFont="1"/>
    <xf numFmtId="0" fontId="24" fillId="0" borderId="2" xfId="0" applyFont="1" applyBorder="1" applyAlignment="1">
      <alignment horizontal="left" vertical="center" wrapText="1"/>
    </xf>
    <xf numFmtId="0" fontId="24" fillId="25" borderId="2" xfId="0" applyFont="1" applyFill="1" applyBorder="1" applyAlignment="1">
      <alignment horizontal="left" wrapText="1"/>
    </xf>
    <xf numFmtId="0" fontId="24" fillId="0" borderId="2" xfId="0" applyFont="1" applyBorder="1" applyAlignment="1">
      <alignment vertical="center" wrapText="1"/>
    </xf>
    <xf numFmtId="0" fontId="24" fillId="24" borderId="2" xfId="0" applyFont="1" applyFill="1" applyBorder="1" applyAlignment="1">
      <alignment horizontal="center"/>
    </xf>
    <xf numFmtId="0" fontId="24" fillId="24" borderId="2" xfId="0" applyFont="1" applyFill="1" applyBorder="1" applyAlignment="1">
      <alignment horizontal="left" vertical="center" wrapText="1"/>
    </xf>
    <xf numFmtId="4" fontId="24" fillId="24" borderId="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4" fontId="24" fillId="26" borderId="2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24" fillId="0" borderId="2" xfId="0" applyNumberFormat="1" applyFont="1" applyBorder="1" applyAlignment="1">
      <alignment vertical="center" wrapText="1"/>
    </xf>
    <xf numFmtId="0" fontId="23" fillId="24" borderId="2" xfId="0" applyFont="1" applyFill="1" applyBorder="1" applyAlignment="1">
      <alignment vertical="center" wrapText="1"/>
    </xf>
    <xf numFmtId="0" fontId="24" fillId="25" borderId="2" xfId="0" applyFont="1" applyFill="1" applyBorder="1" applyAlignment="1">
      <alignment vertical="center" wrapText="1"/>
    </xf>
    <xf numFmtId="0" fontId="24" fillId="24" borderId="2" xfId="0" applyFont="1" applyFill="1" applyBorder="1" applyAlignment="1">
      <alignment vertical="center" wrapText="1"/>
    </xf>
    <xf numFmtId="0" fontId="0" fillId="0" borderId="0" xfId="0" applyAlignment="1">
      <alignment vertical="center"/>
    </xf>
  </cellXfs>
  <cellStyles count="209">
    <cellStyle name="20% - Ênfase1 1" xfId="1"/>
    <cellStyle name="20% - Ênfase1 1 1" xfId="2"/>
    <cellStyle name="20% - Ênfase1 2" xfId="3"/>
    <cellStyle name="20% - Ênfase1 2 1" xfId="4"/>
    <cellStyle name="20% - Ênfase1 3" xfId="5"/>
    <cellStyle name="20% - Ênfase2 1" xfId="6"/>
    <cellStyle name="20% - Ênfase2 1 1" xfId="7"/>
    <cellStyle name="20% - Ênfase2 2" xfId="8"/>
    <cellStyle name="20% - Ênfase2 2 1" xfId="9"/>
    <cellStyle name="20% - Ênfase2 3" xfId="10"/>
    <cellStyle name="20% - Ênfase3 1" xfId="11"/>
    <cellStyle name="20% - Ênfase3 1 1" xfId="12"/>
    <cellStyle name="20% - Ênfase3 2" xfId="13"/>
    <cellStyle name="20% - Ênfase3 2 1" xfId="14"/>
    <cellStyle name="20% - Ênfase3 3" xfId="15"/>
    <cellStyle name="20% - Ênfase4 1" xfId="16"/>
    <cellStyle name="20% - Ênfase4 1 1" xfId="17"/>
    <cellStyle name="20% - Ênfase4 2" xfId="18"/>
    <cellStyle name="20% - Ênfase4 2 1" xfId="19"/>
    <cellStyle name="20% - Ênfase4 3" xfId="20"/>
    <cellStyle name="20% - Ênfase5 1" xfId="21"/>
    <cellStyle name="20% - Ênfase5 1 1" xfId="22"/>
    <cellStyle name="20% - Ênfase5 2" xfId="23"/>
    <cellStyle name="20% - Ênfase5 2 1" xfId="24"/>
    <cellStyle name="20% - Ênfase5 3" xfId="25"/>
    <cellStyle name="20% - Ênfase6 1" xfId="26"/>
    <cellStyle name="20% - Ênfase6 1 1" xfId="27"/>
    <cellStyle name="20% - Ênfase6 2" xfId="28"/>
    <cellStyle name="20% - Ênfase6 2 1" xfId="29"/>
    <cellStyle name="20% - Ênfase6 3" xfId="30"/>
    <cellStyle name="40% - Ênfase1 1" xfId="31"/>
    <cellStyle name="40% - Ênfase1 1 1" xfId="32"/>
    <cellStyle name="40% - Ênfase1 2" xfId="33"/>
    <cellStyle name="40% - Ênfase1 2 1" xfId="34"/>
    <cellStyle name="40% - Ênfase1 3" xfId="35"/>
    <cellStyle name="40% - Ênfase2 1" xfId="36"/>
    <cellStyle name="40% - Ênfase2 1 1" xfId="37"/>
    <cellStyle name="40% - Ênfase2 2" xfId="38"/>
    <cellStyle name="40% - Ênfase2 2 1" xfId="39"/>
    <cellStyle name="40% - Ênfase2 3" xfId="40"/>
    <cellStyle name="40% - Ênfase3 1" xfId="41"/>
    <cellStyle name="40% - Ênfase3 1 1" xfId="42"/>
    <cellStyle name="40% - Ênfase3 2" xfId="43"/>
    <cellStyle name="40% - Ênfase3 2 1" xfId="44"/>
    <cellStyle name="40% - Ênfase3 3" xfId="45"/>
    <cellStyle name="40% - Ênfase4 1" xfId="46"/>
    <cellStyle name="40% - Ênfase4 1 1" xfId="47"/>
    <cellStyle name="40% - Ênfase4 2" xfId="48"/>
    <cellStyle name="40% - Ênfase4 2 1" xfId="49"/>
    <cellStyle name="40% - Ênfase4 3" xfId="50"/>
    <cellStyle name="40% - Ênfase5 1" xfId="51"/>
    <cellStyle name="40% - Ênfase5 1 1" xfId="52"/>
    <cellStyle name="40% - Ênfase5 2" xfId="53"/>
    <cellStyle name="40% - Ênfase5 2 1" xfId="54"/>
    <cellStyle name="40% - Ênfase5 3" xfId="55"/>
    <cellStyle name="40% - Ênfase6 1" xfId="56"/>
    <cellStyle name="40% - Ênfase6 1 1" xfId="57"/>
    <cellStyle name="40% - Ênfase6 2" xfId="58"/>
    <cellStyle name="40% - Ênfase6 2 1" xfId="59"/>
    <cellStyle name="40% - Ênfase6 3" xfId="60"/>
    <cellStyle name="60% - Ênfase1 1" xfId="61"/>
    <cellStyle name="60% - Ênfase1 1 1" xfId="62"/>
    <cellStyle name="60% - Ênfase1 2" xfId="63"/>
    <cellStyle name="60% - Ênfase1 2 1" xfId="64"/>
    <cellStyle name="60% - Ênfase1 3" xfId="65"/>
    <cellStyle name="60% - Ênfase2 1" xfId="66"/>
    <cellStyle name="60% - Ênfase2 1 1" xfId="67"/>
    <cellStyle name="60% - Ênfase2 2" xfId="68"/>
    <cellStyle name="60% - Ênfase2 2 1" xfId="69"/>
    <cellStyle name="60% - Ênfase2 3" xfId="70"/>
    <cellStyle name="60% - Ênfase3 1" xfId="71"/>
    <cellStyle name="60% - Ênfase3 1 1" xfId="72"/>
    <cellStyle name="60% - Ênfase3 2" xfId="73"/>
    <cellStyle name="60% - Ênfase3 2 1" xfId="74"/>
    <cellStyle name="60% - Ênfase3 3" xfId="75"/>
    <cellStyle name="60% - Ênfase4 1" xfId="76"/>
    <cellStyle name="60% - Ênfase4 1 1" xfId="77"/>
    <cellStyle name="60% - Ênfase4 2" xfId="78"/>
    <cellStyle name="60% - Ênfase4 2 1" xfId="79"/>
    <cellStyle name="60% - Ênfase4 3" xfId="80"/>
    <cellStyle name="60% - Ênfase5 1" xfId="81"/>
    <cellStyle name="60% - Ênfase5 1 1" xfId="82"/>
    <cellStyle name="60% - Ênfase5 2" xfId="83"/>
    <cellStyle name="60% - Ênfase5 2 1" xfId="84"/>
    <cellStyle name="60% - Ênfase5 3" xfId="85"/>
    <cellStyle name="60% - Ênfase6 1" xfId="86"/>
    <cellStyle name="60% - Ênfase6 1 1" xfId="87"/>
    <cellStyle name="60% - Ênfase6 2" xfId="88"/>
    <cellStyle name="60% - Ênfase6 2 1" xfId="89"/>
    <cellStyle name="60% - Ênfase6 3" xfId="90"/>
    <cellStyle name="Bom 1" xfId="91"/>
    <cellStyle name="Bom 1 1" xfId="92"/>
    <cellStyle name="Bom 2" xfId="93"/>
    <cellStyle name="Bom 2 1" xfId="94"/>
    <cellStyle name="Bom 3" xfId="95"/>
    <cellStyle name="Cálculo 1" xfId="96"/>
    <cellStyle name="Cálculo 1 1" xfId="97"/>
    <cellStyle name="Cálculo 2" xfId="98"/>
    <cellStyle name="Cálculo 2 1" xfId="99"/>
    <cellStyle name="Cálculo 3" xfId="100"/>
    <cellStyle name="Célula de Verificação 1" xfId="101"/>
    <cellStyle name="Célula de Verificação 1 1" xfId="102"/>
    <cellStyle name="Célula de Verificação 2" xfId="103"/>
    <cellStyle name="Célula de Verificação 2 1" xfId="104"/>
    <cellStyle name="Célula de Verificação 3" xfId="105"/>
    <cellStyle name="Célula Vinculada 1" xfId="106"/>
    <cellStyle name="Célula Vinculada 1 1" xfId="107"/>
    <cellStyle name="Célula Vinculada 2" xfId="108"/>
    <cellStyle name="Célula Vinculada 2 1" xfId="109"/>
    <cellStyle name="Célula Vinculada 3" xfId="110"/>
    <cellStyle name="Ênfase1 1" xfId="111"/>
    <cellStyle name="Ênfase1 1 1" xfId="112"/>
    <cellStyle name="Ênfase1 2" xfId="113"/>
    <cellStyle name="Ênfase1 2 1" xfId="114"/>
    <cellStyle name="Ênfase1 3" xfId="115"/>
    <cellStyle name="Ênfase2 1" xfId="116"/>
    <cellStyle name="Ênfase2 1 1" xfId="117"/>
    <cellStyle name="Ênfase2 2" xfId="118"/>
    <cellStyle name="Ênfase2 2 1" xfId="119"/>
    <cellStyle name="Ênfase2 3" xfId="120"/>
    <cellStyle name="Ênfase3 1" xfId="121"/>
    <cellStyle name="Ênfase3 1 1" xfId="122"/>
    <cellStyle name="Ênfase3 2" xfId="123"/>
    <cellStyle name="Ênfase3 2 1" xfId="124"/>
    <cellStyle name="Ênfase3 3" xfId="125"/>
    <cellStyle name="Ênfase4 1" xfId="126"/>
    <cellStyle name="Ênfase4 1 1" xfId="127"/>
    <cellStyle name="Ênfase4 2" xfId="128"/>
    <cellStyle name="Ênfase4 2 1" xfId="129"/>
    <cellStyle name="Ênfase4 3" xfId="130"/>
    <cellStyle name="Ênfase5 1" xfId="131"/>
    <cellStyle name="Ênfase5 1 1" xfId="132"/>
    <cellStyle name="Ênfase5 2" xfId="133"/>
    <cellStyle name="Ênfase5 2 1" xfId="134"/>
    <cellStyle name="Ênfase5 3" xfId="135"/>
    <cellStyle name="Ênfase6 1" xfId="136"/>
    <cellStyle name="Ênfase6 1 1" xfId="137"/>
    <cellStyle name="Ênfase6 2" xfId="138"/>
    <cellStyle name="Ênfase6 2 1" xfId="139"/>
    <cellStyle name="Ênfase6 3" xfId="140"/>
    <cellStyle name="Entrada 1" xfId="141"/>
    <cellStyle name="Entrada 1 1" xfId="142"/>
    <cellStyle name="Entrada 2" xfId="143"/>
    <cellStyle name="Entrada 2 1" xfId="144"/>
    <cellStyle name="Entrada 3" xfId="145"/>
    <cellStyle name="Incorreto 1" xfId="146"/>
    <cellStyle name="Incorreto 1 1" xfId="147"/>
    <cellStyle name="Incorreto 2" xfId="148"/>
    <cellStyle name="Incorreto 2 1" xfId="149"/>
    <cellStyle name="Incorreto 3" xfId="150"/>
    <cellStyle name="Neutra 1" xfId="151"/>
    <cellStyle name="Neutra 1 1" xfId="152"/>
    <cellStyle name="Neutra 2" xfId="153"/>
    <cellStyle name="Neutra 2 1" xfId="154"/>
    <cellStyle name="Neutra 3" xfId="155"/>
    <cellStyle name="Normal" xfId="0" builtinId="0"/>
    <cellStyle name="Nota 1" xfId="156"/>
    <cellStyle name="Nota 1 1" xfId="157"/>
    <cellStyle name="Nota 2" xfId="158"/>
    <cellStyle name="Nota 2 1" xfId="159"/>
    <cellStyle name="Nota 3" xfId="160"/>
    <cellStyle name="Resultado2" xfId="161"/>
    <cellStyle name="Saída 1" xfId="162"/>
    <cellStyle name="Saída 1 1" xfId="163"/>
    <cellStyle name="Saída 2" xfId="164"/>
    <cellStyle name="Saída 2 1" xfId="165"/>
    <cellStyle name="Saída 3" xfId="166"/>
    <cellStyle name="Texto de Aviso 1" xfId="167"/>
    <cellStyle name="Texto de Aviso 1 1" xfId="168"/>
    <cellStyle name="Texto de Aviso 2" xfId="169"/>
    <cellStyle name="Texto de Aviso 2 1" xfId="170"/>
    <cellStyle name="Texto de Aviso 3" xfId="171"/>
    <cellStyle name="Texto Explicativo 1" xfId="172"/>
    <cellStyle name="Texto Explicativo 1 1" xfId="173"/>
    <cellStyle name="Texto Explicativo 2" xfId="174"/>
    <cellStyle name="Texto Explicativo 2 1" xfId="175"/>
    <cellStyle name="Texto Explicativo 2 17" xfId="176"/>
    <cellStyle name="Texto Explicativo 3" xfId="177"/>
    <cellStyle name="Título 1 1" xfId="178"/>
    <cellStyle name="Título 1 1 1" xfId="179"/>
    <cellStyle name="Título 1 1 1 1" xfId="180"/>
    <cellStyle name="Título 1 1 2" xfId="181"/>
    <cellStyle name="Título 1 1 2 1" xfId="182"/>
    <cellStyle name="Título 1 1 3" xfId="183"/>
    <cellStyle name="Título 1 2" xfId="184"/>
    <cellStyle name="Título 1 2 1" xfId="185"/>
    <cellStyle name="Título 1 3" xfId="186"/>
    <cellStyle name="Título 1 3 1" xfId="187"/>
    <cellStyle name="Título 1 4" xfId="188"/>
    <cellStyle name="Título 2 1" xfId="189"/>
    <cellStyle name="Título 2 1 1" xfId="190"/>
    <cellStyle name="Título 2 2" xfId="191"/>
    <cellStyle name="Título 2 2 1" xfId="192"/>
    <cellStyle name="Título 2 3" xfId="193"/>
    <cellStyle name="Título 3 1" xfId="194"/>
    <cellStyle name="Título 3 1 1" xfId="195"/>
    <cellStyle name="Título 3 2" xfId="196"/>
    <cellStyle name="Título 3 2 1" xfId="197"/>
    <cellStyle name="Título 3 3" xfId="198"/>
    <cellStyle name="Título 4 1" xfId="199"/>
    <cellStyle name="Título 4 1 1" xfId="200"/>
    <cellStyle name="Título 4 2" xfId="201"/>
    <cellStyle name="Título 4 2 1" xfId="202"/>
    <cellStyle name="Título 4 3" xfId="203"/>
    <cellStyle name="Total 1" xfId="204"/>
    <cellStyle name="Total 1 1" xfId="205"/>
    <cellStyle name="Total 2" xfId="206"/>
    <cellStyle name="Total 2 1" xfId="207"/>
    <cellStyle name="Total 3" xfId="20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4C7D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FEFE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276480</xdr:colOff>
      <xdr:row>0</xdr:row>
      <xdr:rowOff>106920</xdr:rowOff>
    </xdr:from>
    <xdr:to>
      <xdr:col>1</xdr:col>
      <xdr:colOff>1331640</xdr:colOff>
      <xdr:row>0</xdr:row>
      <xdr:rowOff>597960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6480" y="106920"/>
          <a:ext cx="1521720" cy="491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5"/>
  <sheetViews>
    <sheetView tabSelected="1" topLeftCell="A22" zoomScale="120" zoomScaleNormal="120" workbookViewId="0">
      <selection activeCell="H6" sqref="H6"/>
    </sheetView>
  </sheetViews>
  <sheetFormatPr defaultColWidth="8.875" defaultRowHeight="14.25" x14ac:dyDescent="0.2"/>
  <cols>
    <col min="1" max="1" width="6" style="3" customWidth="1"/>
    <col min="2" max="2" width="27.25" style="4" customWidth="1"/>
    <col min="3" max="3" width="50.75" style="4" customWidth="1"/>
    <col min="4" max="4" width="6.375" style="4" customWidth="1"/>
    <col min="5" max="5" width="7.625" style="4" customWidth="1"/>
    <col min="6" max="6" width="9.75" style="30" customWidth="1"/>
    <col min="7" max="7" width="11.625" style="24" customWidth="1"/>
    <col min="8" max="249" width="10.625" style="4" customWidth="1"/>
    <col min="250" max="1024" width="8.875" style="4"/>
  </cols>
  <sheetData>
    <row r="1" spans="1:1024" s="6" customFormat="1" ht="59.25" customHeight="1" x14ac:dyDescent="0.25">
      <c r="A1" s="2"/>
      <c r="B1" s="2"/>
      <c r="C1" s="5" t="s">
        <v>0</v>
      </c>
      <c r="D1" s="2" t="s">
        <v>1</v>
      </c>
      <c r="E1" s="2"/>
      <c r="F1" s="2"/>
      <c r="G1" s="2"/>
      <c r="AMF1" s="4"/>
      <c r="AMG1" s="4"/>
      <c r="AMH1" s="4"/>
      <c r="AMI1" s="4"/>
      <c r="AMJ1" s="4"/>
    </row>
    <row r="2" spans="1:1024" s="8" customFormat="1" ht="28.5" x14ac:dyDescent="0.3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F2" s="27" t="s">
        <v>7</v>
      </c>
      <c r="G2" s="7" t="s">
        <v>8</v>
      </c>
    </row>
    <row r="3" spans="1:1024" s="8" customFormat="1" ht="54" customHeight="1" x14ac:dyDescent="0.3">
      <c r="A3" s="9">
        <v>1</v>
      </c>
      <c r="B3" s="1" t="s">
        <v>9</v>
      </c>
      <c r="C3" s="1"/>
      <c r="D3" s="11"/>
      <c r="E3" s="11"/>
      <c r="F3" s="28"/>
      <c r="G3" s="9"/>
    </row>
    <row r="4" spans="1:1024" s="14" customFormat="1" ht="29.1" customHeight="1" x14ac:dyDescent="0.3">
      <c r="A4" s="12" t="s">
        <v>10</v>
      </c>
      <c r="B4" s="11" t="s">
        <v>11</v>
      </c>
      <c r="C4" s="13" t="s">
        <v>12</v>
      </c>
      <c r="D4" s="10" t="s">
        <v>13</v>
      </c>
      <c r="E4" s="10">
        <v>4</v>
      </c>
      <c r="F4" s="26">
        <v>8608.7000000000007</v>
      </c>
      <c r="G4" s="10">
        <f t="shared" ref="G4:G22" si="0">E4*F4</f>
        <v>34434.800000000003</v>
      </c>
      <c r="AMD4" s="8"/>
      <c r="AME4" s="8"/>
      <c r="AMF4" s="8"/>
      <c r="AMG4" s="8"/>
      <c r="AMH4" s="8"/>
      <c r="AMI4" s="8"/>
      <c r="AMJ4" s="8"/>
    </row>
    <row r="5" spans="1:1024" s="8" customFormat="1" ht="27.2" customHeight="1" x14ac:dyDescent="0.3">
      <c r="A5" s="12" t="s">
        <v>14</v>
      </c>
      <c r="B5" s="11" t="s">
        <v>15</v>
      </c>
      <c r="C5" s="13" t="s">
        <v>16</v>
      </c>
      <c r="D5" s="10" t="s">
        <v>13</v>
      </c>
      <c r="E5" s="10">
        <v>4</v>
      </c>
      <c r="F5" s="26">
        <v>5381.65</v>
      </c>
      <c r="G5" s="10">
        <f t="shared" si="0"/>
        <v>21526.6</v>
      </c>
    </row>
    <row r="6" spans="1:1024" s="8" customFormat="1" ht="23.45" customHeight="1" x14ac:dyDescent="0.3">
      <c r="A6" s="12" t="s">
        <v>17</v>
      </c>
      <c r="B6" s="15" t="s">
        <v>18</v>
      </c>
      <c r="C6" s="13" t="s">
        <v>19</v>
      </c>
      <c r="D6" s="10" t="s">
        <v>13</v>
      </c>
      <c r="E6" s="10">
        <v>4</v>
      </c>
      <c r="F6" s="26">
        <v>6012.11</v>
      </c>
      <c r="G6" s="10">
        <f t="shared" si="0"/>
        <v>24048.44</v>
      </c>
    </row>
    <row r="7" spans="1:1024" s="8" customFormat="1" ht="24.4" customHeight="1" x14ac:dyDescent="0.3">
      <c r="A7" s="12" t="s">
        <v>20</v>
      </c>
      <c r="B7" s="16" t="s">
        <v>21</v>
      </c>
      <c r="C7" s="13" t="s">
        <v>22</v>
      </c>
      <c r="D7" s="10" t="s">
        <v>13</v>
      </c>
      <c r="E7" s="10">
        <v>4</v>
      </c>
      <c r="F7" s="26">
        <v>7840.59</v>
      </c>
      <c r="G7" s="10">
        <f t="shared" si="0"/>
        <v>31362.36</v>
      </c>
    </row>
    <row r="8" spans="1:1024" s="8" customFormat="1" ht="26.25" customHeight="1" x14ac:dyDescent="0.3">
      <c r="A8" s="12" t="s">
        <v>23</v>
      </c>
      <c r="B8" s="11" t="s">
        <v>24</v>
      </c>
      <c r="C8" s="13" t="s">
        <v>25</v>
      </c>
      <c r="D8" s="10" t="s">
        <v>13</v>
      </c>
      <c r="E8" s="10">
        <v>4</v>
      </c>
      <c r="F8" s="26">
        <v>3655.49</v>
      </c>
      <c r="G8" s="10">
        <f t="shared" si="0"/>
        <v>14621.96</v>
      </c>
    </row>
    <row r="9" spans="1:1024" s="8" customFormat="1" ht="23.65" customHeight="1" x14ac:dyDescent="0.3">
      <c r="A9" s="12" t="s">
        <v>26</v>
      </c>
      <c r="B9" s="11" t="s">
        <v>27</v>
      </c>
      <c r="C9" s="17" t="s">
        <v>28</v>
      </c>
      <c r="D9" s="10" t="s">
        <v>13</v>
      </c>
      <c r="E9" s="10">
        <v>4</v>
      </c>
      <c r="F9" s="26">
        <v>3945.25</v>
      </c>
      <c r="G9" s="10">
        <f t="shared" si="0"/>
        <v>15781</v>
      </c>
    </row>
    <row r="10" spans="1:1024" s="8" customFormat="1" ht="25.35" customHeight="1" x14ac:dyDescent="0.3">
      <c r="A10" s="12" t="s">
        <v>29</v>
      </c>
      <c r="B10" s="11" t="s">
        <v>30</v>
      </c>
      <c r="C10" s="13" t="s">
        <v>31</v>
      </c>
      <c r="D10" s="10" t="s">
        <v>13</v>
      </c>
      <c r="E10" s="10">
        <v>4</v>
      </c>
      <c r="F10" s="26">
        <v>6821.8</v>
      </c>
      <c r="G10" s="10">
        <f t="shared" si="0"/>
        <v>27287.200000000001</v>
      </c>
    </row>
    <row r="11" spans="1:1024" s="8" customFormat="1" ht="22.5" customHeight="1" x14ac:dyDescent="0.3">
      <c r="A11" s="12" t="s">
        <v>32</v>
      </c>
      <c r="B11" s="11" t="s">
        <v>33</v>
      </c>
      <c r="C11" s="13" t="s">
        <v>34</v>
      </c>
      <c r="D11" s="10" t="s">
        <v>13</v>
      </c>
      <c r="E11" s="10">
        <v>4</v>
      </c>
      <c r="F11" s="26">
        <v>26119.95</v>
      </c>
      <c r="G11" s="10">
        <f t="shared" si="0"/>
        <v>104479.8</v>
      </c>
    </row>
    <row r="12" spans="1:1024" s="8" customFormat="1" ht="33" x14ac:dyDescent="0.3">
      <c r="A12" s="12" t="s">
        <v>35</v>
      </c>
      <c r="B12" s="11" t="s">
        <v>36</v>
      </c>
      <c r="C12" s="13" t="s">
        <v>37</v>
      </c>
      <c r="D12" s="10" t="s">
        <v>13</v>
      </c>
      <c r="E12" s="10">
        <v>4</v>
      </c>
      <c r="F12" s="26">
        <v>5983.93</v>
      </c>
      <c r="G12" s="10">
        <f t="shared" si="0"/>
        <v>23935.72</v>
      </c>
    </row>
    <row r="13" spans="1:1024" s="8" customFormat="1" ht="26.25" customHeight="1" x14ac:dyDescent="0.3">
      <c r="A13" s="12" t="s">
        <v>38</v>
      </c>
      <c r="B13" s="11" t="s">
        <v>36</v>
      </c>
      <c r="C13" s="13" t="s">
        <v>39</v>
      </c>
      <c r="D13" s="10" t="s">
        <v>13</v>
      </c>
      <c r="E13" s="10">
        <v>4</v>
      </c>
      <c r="F13" s="26">
        <v>3910.16</v>
      </c>
      <c r="G13" s="10">
        <f t="shared" si="0"/>
        <v>15640.64</v>
      </c>
    </row>
    <row r="14" spans="1:1024" s="8" customFormat="1" ht="24" customHeight="1" x14ac:dyDescent="0.3">
      <c r="A14" s="12" t="s">
        <v>40</v>
      </c>
      <c r="B14" s="15" t="s">
        <v>41</v>
      </c>
      <c r="C14" s="13" t="s">
        <v>42</v>
      </c>
      <c r="D14" s="10" t="s">
        <v>13</v>
      </c>
      <c r="E14" s="10">
        <v>4</v>
      </c>
      <c r="F14" s="26">
        <v>12148.53</v>
      </c>
      <c r="G14" s="10">
        <f t="shared" si="0"/>
        <v>48594.12</v>
      </c>
    </row>
    <row r="15" spans="1:1024" s="8" customFormat="1" ht="27.75" customHeight="1" x14ac:dyDescent="0.3">
      <c r="A15" s="12" t="s">
        <v>43</v>
      </c>
      <c r="B15" s="15" t="s">
        <v>41</v>
      </c>
      <c r="C15" s="13" t="s">
        <v>44</v>
      </c>
      <c r="D15" s="10" t="s">
        <v>13</v>
      </c>
      <c r="E15" s="10">
        <v>4</v>
      </c>
      <c r="F15" s="26">
        <v>11218.51</v>
      </c>
      <c r="G15" s="10">
        <f t="shared" si="0"/>
        <v>44874.04</v>
      </c>
    </row>
    <row r="16" spans="1:1024" s="8" customFormat="1" ht="22.5" customHeight="1" x14ac:dyDescent="0.3">
      <c r="A16" s="12" t="s">
        <v>45</v>
      </c>
      <c r="B16" s="11" t="s">
        <v>46</v>
      </c>
      <c r="C16" s="13" t="s">
        <v>47</v>
      </c>
      <c r="D16" s="10" t="s">
        <v>13</v>
      </c>
      <c r="E16" s="10">
        <v>4</v>
      </c>
      <c r="F16" s="26">
        <v>3636.92</v>
      </c>
      <c r="G16" s="10">
        <f t="shared" si="0"/>
        <v>14547.68</v>
      </c>
    </row>
    <row r="17" spans="1:1024" s="8" customFormat="1" ht="33" x14ac:dyDescent="0.3">
      <c r="A17" s="12" t="s">
        <v>48</v>
      </c>
      <c r="B17" s="11" t="s">
        <v>49</v>
      </c>
      <c r="C17" s="13" t="s">
        <v>50</v>
      </c>
      <c r="D17" s="10" t="s">
        <v>13</v>
      </c>
      <c r="E17" s="10">
        <v>4</v>
      </c>
      <c r="F17" s="26">
        <v>4530.3500000000004</v>
      </c>
      <c r="G17" s="10">
        <f t="shared" si="0"/>
        <v>18121.400000000001</v>
      </c>
    </row>
    <row r="18" spans="1:1024" s="8" customFormat="1" ht="25.15" customHeight="1" x14ac:dyDescent="0.3">
      <c r="A18" s="12" t="s">
        <v>51</v>
      </c>
      <c r="B18" s="11" t="s">
        <v>52</v>
      </c>
      <c r="C18" s="13" t="s">
        <v>53</v>
      </c>
      <c r="D18" s="10" t="s">
        <v>13</v>
      </c>
      <c r="E18" s="10">
        <v>4</v>
      </c>
      <c r="F18" s="26">
        <v>7557.55</v>
      </c>
      <c r="G18" s="10">
        <f t="shared" si="0"/>
        <v>30230.2</v>
      </c>
    </row>
    <row r="19" spans="1:1024" s="8" customFormat="1" ht="33" x14ac:dyDescent="0.3">
      <c r="A19" s="12" t="s">
        <v>54</v>
      </c>
      <c r="B19" s="11" t="s">
        <v>55</v>
      </c>
      <c r="C19" s="13" t="s">
        <v>56</v>
      </c>
      <c r="D19" s="10" t="s">
        <v>13</v>
      </c>
      <c r="E19" s="10">
        <v>4</v>
      </c>
      <c r="F19" s="26">
        <v>9786.9</v>
      </c>
      <c r="G19" s="10">
        <f t="shared" si="0"/>
        <v>39147.599999999999</v>
      </c>
    </row>
    <row r="20" spans="1:1024" s="8" customFormat="1" ht="27.2" customHeight="1" x14ac:dyDescent="0.3">
      <c r="A20" s="12" t="s">
        <v>57</v>
      </c>
      <c r="B20" s="11" t="s">
        <v>58</v>
      </c>
      <c r="C20" s="13" t="s">
        <v>59</v>
      </c>
      <c r="D20" s="10" t="s">
        <v>13</v>
      </c>
      <c r="E20" s="10">
        <v>4</v>
      </c>
      <c r="F20" s="26">
        <v>2862.31</v>
      </c>
      <c r="G20" s="10">
        <f t="shared" si="0"/>
        <v>11449.24</v>
      </c>
    </row>
    <row r="21" spans="1:1024" s="8" customFormat="1" ht="27.2" customHeight="1" x14ac:dyDescent="0.3">
      <c r="A21" s="12" t="s">
        <v>60</v>
      </c>
      <c r="B21" s="11" t="s">
        <v>61</v>
      </c>
      <c r="C21" s="13" t="s">
        <v>62</v>
      </c>
      <c r="D21" s="10" t="s">
        <v>13</v>
      </c>
      <c r="E21" s="10">
        <v>4</v>
      </c>
      <c r="F21" s="26">
        <v>5256.31</v>
      </c>
      <c r="G21" s="10">
        <f t="shared" si="0"/>
        <v>21025.24</v>
      </c>
    </row>
    <row r="22" spans="1:1024" s="14" customFormat="1" ht="21" customHeight="1" x14ac:dyDescent="0.3">
      <c r="A22" s="12" t="s">
        <v>63</v>
      </c>
      <c r="B22" s="11" t="s">
        <v>64</v>
      </c>
      <c r="C22" s="13" t="s">
        <v>65</v>
      </c>
      <c r="D22" s="10" t="s">
        <v>13</v>
      </c>
      <c r="E22" s="10">
        <v>4</v>
      </c>
      <c r="F22" s="26">
        <v>5181.32</v>
      </c>
      <c r="G22" s="10">
        <f t="shared" si="0"/>
        <v>20725.28</v>
      </c>
      <c r="AME22" s="8"/>
      <c r="AMF22" s="8"/>
      <c r="AMG22" s="8"/>
      <c r="AMH22" s="8"/>
      <c r="AMI22" s="8"/>
      <c r="AMJ22" s="8"/>
    </row>
    <row r="23" spans="1:1024" s="8" customFormat="1" ht="20.65" customHeight="1" x14ac:dyDescent="0.3">
      <c r="A23" s="18"/>
      <c r="B23" s="19"/>
      <c r="C23" s="19" t="s">
        <v>66</v>
      </c>
      <c r="D23" s="19"/>
      <c r="E23" s="19"/>
      <c r="F23" s="29"/>
      <c r="G23" s="20">
        <f>SUM(G4:G22)</f>
        <v>561833.32000000007</v>
      </c>
    </row>
    <row r="24" spans="1:1024" s="8" customFormat="1" ht="20.65" customHeight="1" x14ac:dyDescent="0.3">
      <c r="A24" s="18"/>
      <c r="B24" s="19"/>
      <c r="C24" s="19" t="s">
        <v>67</v>
      </c>
      <c r="D24" s="19"/>
      <c r="E24" s="19"/>
      <c r="F24" s="29"/>
      <c r="G24" s="20">
        <f>G23*3</f>
        <v>1685499.9600000002</v>
      </c>
    </row>
    <row r="25" spans="1:1024" s="8" customFormat="1" ht="76.5" customHeight="1" x14ac:dyDescent="0.3">
      <c r="A25" s="21">
        <v>2</v>
      </c>
      <c r="B25" s="1" t="s">
        <v>68</v>
      </c>
      <c r="C25" s="1"/>
      <c r="D25" s="13"/>
      <c r="E25" s="13"/>
      <c r="F25" s="17"/>
      <c r="G25" s="22">
        <v>300000</v>
      </c>
    </row>
    <row r="26" spans="1:1024" s="8" customFormat="1" ht="20.65" customHeight="1" x14ac:dyDescent="0.3">
      <c r="A26" s="18"/>
      <c r="B26" s="19"/>
      <c r="C26" s="19" t="s">
        <v>69</v>
      </c>
      <c r="D26" s="19"/>
      <c r="E26" s="19"/>
      <c r="F26" s="29"/>
      <c r="G26" s="20">
        <f>G25+G24</f>
        <v>1985499.9600000002</v>
      </c>
    </row>
    <row r="27" spans="1:1024" x14ac:dyDescent="0.2">
      <c r="B27" s="23"/>
      <c r="C27" s="23"/>
      <c r="D27" s="23"/>
      <c r="E27" s="23"/>
    </row>
    <row r="28" spans="1:1024" x14ac:dyDescent="0.2">
      <c r="B28" s="23"/>
      <c r="C28" s="23"/>
      <c r="D28" s="23"/>
      <c r="E28" s="23"/>
    </row>
    <row r="29" spans="1:1024" ht="14.45" customHeight="1" x14ac:dyDescent="0.2">
      <c r="A29" s="24"/>
      <c r="B29" s="10"/>
    </row>
    <row r="30" spans="1:1024" ht="15.6" customHeight="1" x14ac:dyDescent="0.2">
      <c r="A30" s="24"/>
      <c r="B30" s="25"/>
    </row>
    <row r="31" spans="1:1024" x14ac:dyDescent="0.2">
      <c r="B31" s="23"/>
    </row>
    <row r="32" spans="1:1024" x14ac:dyDescent="0.2">
      <c r="B32" s="23"/>
    </row>
    <row r="33" spans="2:2" x14ac:dyDescent="0.2">
      <c r="B33" s="23"/>
    </row>
    <row r="34" spans="2:2" x14ac:dyDescent="0.2">
      <c r="B34" s="23"/>
    </row>
    <row r="35" spans="2:2" x14ac:dyDescent="0.2">
      <c r="B35" s="23"/>
    </row>
    <row r="36" spans="2:2" x14ac:dyDescent="0.2">
      <c r="B36" s="23"/>
    </row>
    <row r="37" spans="2:2" x14ac:dyDescent="0.2">
      <c r="B37" s="23"/>
    </row>
    <row r="38" spans="2:2" x14ac:dyDescent="0.2">
      <c r="B38" s="23"/>
    </row>
    <row r="39" spans="2:2" x14ac:dyDescent="0.2">
      <c r="B39" s="23"/>
    </row>
    <row r="40" spans="2:2" x14ac:dyDescent="0.2">
      <c r="B40" s="23"/>
    </row>
    <row r="41" spans="2:2" x14ac:dyDescent="0.2">
      <c r="B41" s="23"/>
    </row>
    <row r="42" spans="2:2" x14ac:dyDescent="0.2">
      <c r="B42" s="23"/>
    </row>
    <row r="43" spans="2:2" x14ac:dyDescent="0.2">
      <c r="B43" s="23"/>
    </row>
    <row r="44" spans="2:2" x14ac:dyDescent="0.2">
      <c r="B44" s="23"/>
    </row>
    <row r="45" spans="2:2" x14ac:dyDescent="0.2">
      <c r="B45" s="23"/>
    </row>
    <row r="46" spans="2:2" x14ac:dyDescent="0.2">
      <c r="B46" s="23"/>
    </row>
    <row r="47" spans="2:2" x14ac:dyDescent="0.2">
      <c r="B47" s="23"/>
    </row>
    <row r="48" spans="2:2" x14ac:dyDescent="0.2">
      <c r="B48" s="23"/>
    </row>
    <row r="49" spans="2:2" x14ac:dyDescent="0.2">
      <c r="B49" s="23"/>
    </row>
    <row r="50" spans="2:2" x14ac:dyDescent="0.2">
      <c r="B50" s="23"/>
    </row>
    <row r="51" spans="2:2" x14ac:dyDescent="0.2">
      <c r="B51" s="23"/>
    </row>
    <row r="52" spans="2:2" x14ac:dyDescent="0.2">
      <c r="B52" s="23"/>
    </row>
    <row r="53" spans="2:2" x14ac:dyDescent="0.2">
      <c r="B53" s="23"/>
    </row>
    <row r="54" spans="2:2" x14ac:dyDescent="0.2">
      <c r="B54" s="23"/>
    </row>
    <row r="55" spans="2:2" x14ac:dyDescent="0.2">
      <c r="B55" s="23"/>
    </row>
    <row r="56" spans="2:2" x14ac:dyDescent="0.2">
      <c r="B56" s="23"/>
    </row>
    <row r="57" spans="2:2" x14ac:dyDescent="0.2">
      <c r="B57" s="23"/>
    </row>
    <row r="58" spans="2:2" x14ac:dyDescent="0.2">
      <c r="B58" s="23"/>
    </row>
    <row r="59" spans="2:2" x14ac:dyDescent="0.2">
      <c r="B59" s="23"/>
    </row>
    <row r="60" spans="2:2" x14ac:dyDescent="0.2">
      <c r="B60" s="23"/>
    </row>
    <row r="61" spans="2:2" x14ac:dyDescent="0.2">
      <c r="B61" s="23"/>
    </row>
    <row r="62" spans="2:2" x14ac:dyDescent="0.2">
      <c r="B62" s="23"/>
    </row>
    <row r="63" spans="2:2" x14ac:dyDescent="0.2">
      <c r="B63" s="23"/>
    </row>
    <row r="64" spans="2:2" x14ac:dyDescent="0.2">
      <c r="B64" s="23"/>
    </row>
    <row r="65" spans="2:2" x14ac:dyDescent="0.2">
      <c r="B65" s="23"/>
    </row>
    <row r="66" spans="2:2" x14ac:dyDescent="0.2">
      <c r="B66" s="23"/>
    </row>
    <row r="67" spans="2:2" x14ac:dyDescent="0.2">
      <c r="B67" s="23"/>
    </row>
    <row r="68" spans="2:2" x14ac:dyDescent="0.2">
      <c r="B68" s="23"/>
    </row>
    <row r="69" spans="2:2" x14ac:dyDescent="0.2">
      <c r="B69" s="23"/>
    </row>
    <row r="70" spans="2:2" x14ac:dyDescent="0.2">
      <c r="B70" s="23"/>
    </row>
    <row r="71" spans="2:2" x14ac:dyDescent="0.2">
      <c r="B71" s="23"/>
    </row>
    <row r="72" spans="2:2" x14ac:dyDescent="0.2">
      <c r="B72" s="23"/>
    </row>
    <row r="73" spans="2:2" x14ac:dyDescent="0.2">
      <c r="B73" s="23"/>
    </row>
    <row r="74" spans="2:2" x14ac:dyDescent="0.2">
      <c r="B74" s="23"/>
    </row>
    <row r="75" spans="2:2" x14ac:dyDescent="0.2">
      <c r="B75" s="23"/>
    </row>
    <row r="76" spans="2:2" x14ac:dyDescent="0.2">
      <c r="B76" s="23"/>
    </row>
    <row r="77" spans="2:2" x14ac:dyDescent="0.2">
      <c r="B77" s="23"/>
    </row>
    <row r="78" spans="2:2" x14ac:dyDescent="0.2">
      <c r="B78" s="23"/>
    </row>
    <row r="79" spans="2:2" x14ac:dyDescent="0.2">
      <c r="B79" s="23"/>
    </row>
    <row r="80" spans="2:2" x14ac:dyDescent="0.2">
      <c r="B80" s="23"/>
    </row>
    <row r="81" spans="2:2" x14ac:dyDescent="0.2">
      <c r="B81" s="23"/>
    </row>
    <row r="82" spans="2:2" x14ac:dyDescent="0.2">
      <c r="B82" s="23"/>
    </row>
    <row r="83" spans="2:2" x14ac:dyDescent="0.2">
      <c r="B83" s="23"/>
    </row>
    <row r="84" spans="2:2" x14ac:dyDescent="0.2">
      <c r="B84" s="23"/>
    </row>
    <row r="85" spans="2:2" x14ac:dyDescent="0.2">
      <c r="B85" s="23"/>
    </row>
    <row r="86" spans="2:2" x14ac:dyDescent="0.2">
      <c r="B86" s="23"/>
    </row>
    <row r="87" spans="2:2" x14ac:dyDescent="0.2">
      <c r="B87" s="23"/>
    </row>
    <row r="88" spans="2:2" x14ac:dyDescent="0.2">
      <c r="B88" s="23"/>
    </row>
    <row r="89" spans="2:2" x14ac:dyDescent="0.2">
      <c r="B89" s="23"/>
    </row>
    <row r="90" spans="2:2" x14ac:dyDescent="0.2">
      <c r="B90" s="23"/>
    </row>
    <row r="91" spans="2:2" x14ac:dyDescent="0.2">
      <c r="B91" s="23"/>
    </row>
    <row r="92" spans="2:2" x14ac:dyDescent="0.2">
      <c r="B92" s="23"/>
    </row>
    <row r="93" spans="2:2" x14ac:dyDescent="0.2">
      <c r="B93" s="23"/>
    </row>
    <row r="94" spans="2:2" x14ac:dyDescent="0.2">
      <c r="B94" s="23"/>
    </row>
    <row r="95" spans="2:2" x14ac:dyDescent="0.2">
      <c r="B95" s="23"/>
    </row>
    <row r="96" spans="2:2" x14ac:dyDescent="0.2">
      <c r="B96" s="23"/>
    </row>
    <row r="97" spans="2:2" x14ac:dyDescent="0.2">
      <c r="B97" s="23"/>
    </row>
    <row r="98" spans="2:2" x14ac:dyDescent="0.2">
      <c r="B98" s="23"/>
    </row>
    <row r="99" spans="2:2" x14ac:dyDescent="0.2">
      <c r="B99" s="23"/>
    </row>
    <row r="100" spans="2:2" x14ac:dyDescent="0.2">
      <c r="B100" s="23"/>
    </row>
    <row r="101" spans="2:2" x14ac:dyDescent="0.2">
      <c r="B101" s="23"/>
    </row>
    <row r="102" spans="2:2" x14ac:dyDescent="0.2">
      <c r="B102" s="23"/>
    </row>
    <row r="103" spans="2:2" x14ac:dyDescent="0.2">
      <c r="B103" s="23"/>
    </row>
    <row r="104" spans="2:2" x14ac:dyDescent="0.2">
      <c r="B104" s="23"/>
    </row>
    <row r="105" spans="2:2" x14ac:dyDescent="0.2">
      <c r="B105" s="23"/>
    </row>
  </sheetData>
  <mergeCells count="4">
    <mergeCell ref="A1:B1"/>
    <mergeCell ref="D1:G1"/>
    <mergeCell ref="B3:C3"/>
    <mergeCell ref="B25:C25"/>
  </mergeCells>
  <printOptions horizontalCentered="1" verticalCentered="1"/>
  <pageMargins left="0.98402777777777795" right="0.39374999999999999" top="0.39374999999999999" bottom="0.53263888888888899" header="0.39374999999999999" footer="0.39374999999999999"/>
  <pageSetup paperSize="9" scale="71" pageOrder="overThenDown" orientation="portrait" useFirstPageNumber="1" horizontalDpi="300" verticalDpi="300" r:id="rId1"/>
  <headerFooter>
    <oddFooter>&amp;L&amp;10&amp;Kffffff&amp;F&amp;R&amp;10&amp;Kffffff&amp;P/&amp;N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4912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Relação_endereços</vt:lpstr>
      <vt:lpstr>Relação_endereços!Print_Area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PGJMG MPMG</dc:creator>
  <cp:lastModifiedBy>Extiminas</cp:lastModifiedBy>
  <cp:revision>94</cp:revision>
  <cp:lastPrinted>2012-07-03T10:10:01Z</cp:lastPrinted>
  <dcterms:created xsi:type="dcterms:W3CDTF">2012-06-21T13:35:13Z</dcterms:created>
  <dcterms:modified xsi:type="dcterms:W3CDTF">2022-10-05T16:48:38Z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