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 &amp; R\Clientes\Clientes\2023\06 - Junho\01-06 às 10 00 - MPMG Região Central\05 - Proposta\ARREMATADO\"/>
    </mc:Choice>
  </mc:AlternateContent>
  <xr:revisionPtr revIDLastSave="0" documentId="13_ncr:1_{F4D089FC-2AE1-495F-BD81-A7A8BFA9BDA2}" xr6:coauthVersionLast="47" xr6:coauthVersionMax="47" xr10:uidLastSave="{00000000-0000-0000-0000-000000000000}"/>
  <bookViews>
    <workbookView xWindow="20370" yWindow="-120" windowWidth="24240" windowHeight="13140" tabRatio="500" xr2:uid="{00000000-000D-0000-FFFF-FFFF00000000}"/>
  </bookViews>
  <sheets>
    <sheet name="VENDA CIVIL" sheetId="1" r:id="rId1"/>
  </sheets>
  <definedNames>
    <definedName name="_FilterDatabase_0" localSheetId="0">'VENDA CIVIL'!$A$6:$F$275</definedName>
    <definedName name="_xlnm._FilterDatabase" localSheetId="0" hidden="1">'VENDA CIVIL'!$A$6:$I$278</definedName>
    <definedName name="_xlnm.Print_Area" localSheetId="0">'VENDA CIVIL'!$A$2:$F$276</definedName>
    <definedName name="Print_Area_0" localSheetId="0">'VENDA CIVIL'!$A$2:$F$274</definedName>
    <definedName name="_xlnm.Print_Titles" localSheetId="0">'VENDA CIVIL'!$2:$6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20" i="1" l="1"/>
  <c r="F219" i="1"/>
  <c r="F218" i="1"/>
  <c r="I208" i="1" l="1"/>
  <c r="I209" i="1" s="1"/>
  <c r="I151" i="1"/>
  <c r="I152" i="1" s="1"/>
  <c r="I219" i="1"/>
  <c r="I257" i="1"/>
  <c r="I258" i="1" s="1"/>
  <c r="E256" i="1"/>
  <c r="F256" i="1" s="1"/>
  <c r="E255" i="1"/>
  <c r="F255" i="1" s="1"/>
  <c r="E254" i="1"/>
  <c r="F254" i="1" s="1"/>
  <c r="E253" i="1"/>
  <c r="F253" i="1" s="1"/>
  <c r="F215" i="1"/>
  <c r="F214" i="1"/>
  <c r="E150" i="1"/>
  <c r="F150" i="1" s="1"/>
  <c r="E147" i="1"/>
  <c r="F147" i="1" s="1"/>
  <c r="E146" i="1"/>
  <c r="F146" i="1" s="1"/>
  <c r="E145" i="1"/>
  <c r="F145" i="1" s="1"/>
  <c r="E144" i="1"/>
  <c r="F144" i="1" s="1"/>
  <c r="E143" i="1"/>
  <c r="F143" i="1" s="1"/>
  <c r="E142" i="1"/>
  <c r="F142" i="1" s="1"/>
  <c r="E141" i="1"/>
  <c r="F141" i="1" s="1"/>
  <c r="E140" i="1"/>
  <c r="F140" i="1" s="1"/>
  <c r="E139" i="1"/>
  <c r="F139" i="1" s="1"/>
  <c r="E138" i="1"/>
  <c r="F138" i="1" s="1"/>
  <c r="E137" i="1"/>
  <c r="F137" i="1" s="1"/>
  <c r="E136" i="1"/>
  <c r="F136" i="1" s="1"/>
  <c r="E135" i="1"/>
  <c r="F135" i="1" s="1"/>
  <c r="E134" i="1"/>
  <c r="F134" i="1" s="1"/>
  <c r="E131" i="1"/>
  <c r="F131" i="1" s="1"/>
  <c r="E130" i="1"/>
  <c r="F130" i="1" s="1"/>
  <c r="E129" i="1"/>
  <c r="F129" i="1" s="1"/>
  <c r="E128" i="1"/>
  <c r="F128" i="1" s="1"/>
  <c r="E127" i="1"/>
  <c r="F127" i="1" s="1"/>
  <c r="E126" i="1"/>
  <c r="F126" i="1" s="1"/>
  <c r="E125" i="1"/>
  <c r="F125" i="1" s="1"/>
  <c r="E124" i="1"/>
  <c r="F124" i="1" s="1"/>
  <c r="E123" i="1"/>
  <c r="F123" i="1" s="1"/>
  <c r="E122" i="1"/>
  <c r="F122" i="1" s="1"/>
  <c r="E121" i="1"/>
  <c r="F121" i="1" s="1"/>
  <c r="E120" i="1"/>
  <c r="F120" i="1" s="1"/>
  <c r="E119" i="1"/>
  <c r="F119" i="1" s="1"/>
  <c r="E118" i="1"/>
  <c r="F118" i="1" s="1"/>
  <c r="E117" i="1"/>
  <c r="F117" i="1" s="1"/>
  <c r="E116" i="1"/>
  <c r="F116" i="1" s="1"/>
  <c r="E115" i="1"/>
  <c r="F115" i="1" s="1"/>
  <c r="E114" i="1"/>
  <c r="F114" i="1" s="1"/>
  <c r="E113" i="1"/>
  <c r="F113" i="1" s="1"/>
  <c r="E112" i="1"/>
  <c r="F112" i="1" s="1"/>
  <c r="E111" i="1"/>
  <c r="F111" i="1" s="1"/>
  <c r="E110" i="1"/>
  <c r="F110" i="1" s="1"/>
  <c r="E109" i="1"/>
  <c r="F109" i="1" s="1"/>
  <c r="E108" i="1"/>
  <c r="F108" i="1" s="1"/>
  <c r="E107" i="1"/>
  <c r="F107" i="1" s="1"/>
  <c r="E106" i="1"/>
  <c r="F106" i="1" s="1"/>
  <c r="E105" i="1"/>
  <c r="F105" i="1" s="1"/>
  <c r="E104" i="1"/>
  <c r="F104" i="1" s="1"/>
  <c r="E103" i="1"/>
  <c r="F103" i="1" s="1"/>
  <c r="E102" i="1"/>
  <c r="F102" i="1" s="1"/>
  <c r="E101" i="1"/>
  <c r="F101" i="1" s="1"/>
  <c r="E100" i="1"/>
  <c r="F100" i="1" s="1"/>
  <c r="E99" i="1"/>
  <c r="F99" i="1" s="1"/>
  <c r="E98" i="1"/>
  <c r="F98" i="1" s="1"/>
  <c r="E97" i="1"/>
  <c r="F97" i="1" s="1"/>
  <c r="E94" i="1"/>
  <c r="F94" i="1" s="1"/>
  <c r="E93" i="1"/>
  <c r="F93" i="1" s="1"/>
  <c r="E92" i="1"/>
  <c r="F92" i="1" s="1"/>
  <c r="E91" i="1"/>
  <c r="F91" i="1" s="1"/>
  <c r="E90" i="1"/>
  <c r="F90" i="1" s="1"/>
  <c r="E89" i="1"/>
  <c r="F89" i="1" s="1"/>
  <c r="E86" i="1"/>
  <c r="F86" i="1" s="1"/>
  <c r="E85" i="1"/>
  <c r="F85" i="1" s="1"/>
  <c r="E84" i="1"/>
  <c r="F84" i="1" s="1"/>
  <c r="E83" i="1"/>
  <c r="F83" i="1" s="1"/>
  <c r="E82" i="1"/>
  <c r="F82" i="1" s="1"/>
  <c r="E81" i="1"/>
  <c r="F81" i="1" s="1"/>
  <c r="E80" i="1"/>
  <c r="F80" i="1" s="1"/>
  <c r="E79" i="1"/>
  <c r="F79" i="1" s="1"/>
  <c r="E78" i="1"/>
  <c r="F78" i="1" s="1"/>
  <c r="E77" i="1"/>
  <c r="F77" i="1" s="1"/>
  <c r="E76" i="1"/>
  <c r="F76" i="1" s="1"/>
  <c r="E75" i="1"/>
  <c r="F75" i="1" s="1"/>
  <c r="E74" i="1"/>
  <c r="F74" i="1" s="1"/>
  <c r="E73" i="1"/>
  <c r="F73" i="1" s="1"/>
  <c r="E72" i="1"/>
  <c r="F72" i="1" s="1"/>
  <c r="E71" i="1"/>
  <c r="F71" i="1" s="1"/>
  <c r="E70" i="1"/>
  <c r="F70" i="1" s="1"/>
  <c r="E69" i="1"/>
  <c r="F69" i="1" s="1"/>
  <c r="E68" i="1"/>
  <c r="F68" i="1" s="1"/>
  <c r="E65" i="1"/>
  <c r="F65" i="1" s="1"/>
  <c r="E64" i="1"/>
  <c r="F64" i="1" s="1"/>
  <c r="E63" i="1"/>
  <c r="F63" i="1" s="1"/>
  <c r="E62" i="1"/>
  <c r="F62" i="1" s="1"/>
  <c r="E61" i="1"/>
  <c r="F61" i="1" s="1"/>
  <c r="E60" i="1"/>
  <c r="F60" i="1" s="1"/>
  <c r="E59" i="1"/>
  <c r="F59" i="1" s="1"/>
  <c r="E56" i="1"/>
  <c r="F56" i="1" s="1"/>
  <c r="E55" i="1"/>
  <c r="F55" i="1" s="1"/>
  <c r="E54" i="1"/>
  <c r="F54" i="1" s="1"/>
  <c r="E53" i="1"/>
  <c r="F53" i="1" s="1"/>
  <c r="E52" i="1"/>
  <c r="F52" i="1" s="1"/>
  <c r="E51" i="1"/>
  <c r="F51" i="1" s="1"/>
  <c r="E50" i="1"/>
  <c r="F50" i="1" s="1"/>
  <c r="E49" i="1"/>
  <c r="F49" i="1" s="1"/>
  <c r="E48" i="1"/>
  <c r="F48" i="1" s="1"/>
  <c r="E47" i="1"/>
  <c r="F47" i="1" s="1"/>
  <c r="E46" i="1"/>
  <c r="F46" i="1" s="1"/>
  <c r="E45" i="1"/>
  <c r="F45" i="1" s="1"/>
  <c r="E44" i="1"/>
  <c r="F44" i="1" s="1"/>
  <c r="E43" i="1"/>
  <c r="F43" i="1" s="1"/>
  <c r="E42" i="1"/>
  <c r="F42" i="1" s="1"/>
  <c r="E39" i="1"/>
  <c r="F39" i="1" s="1"/>
  <c r="E38" i="1"/>
  <c r="F38" i="1" s="1"/>
  <c r="E37" i="1"/>
  <c r="F37" i="1" s="1"/>
  <c r="E36" i="1"/>
  <c r="F36" i="1" s="1"/>
  <c r="E35" i="1"/>
  <c r="F35" i="1" s="1"/>
  <c r="E34" i="1"/>
  <c r="F34" i="1" s="1"/>
  <c r="E33" i="1"/>
  <c r="F33" i="1" s="1"/>
  <c r="E32" i="1"/>
  <c r="F32" i="1" s="1"/>
  <c r="E31" i="1"/>
  <c r="F31" i="1" s="1"/>
  <c r="E30" i="1"/>
  <c r="F30" i="1" s="1"/>
  <c r="E29" i="1"/>
  <c r="F29" i="1" s="1"/>
  <c r="E28" i="1"/>
  <c r="F28" i="1" s="1"/>
  <c r="E27" i="1"/>
  <c r="F27" i="1" s="1"/>
  <c r="E26" i="1"/>
  <c r="F26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18" i="1"/>
  <c r="F18" i="1" s="1"/>
  <c r="E17" i="1"/>
  <c r="F17" i="1" s="1"/>
  <c r="E16" i="1"/>
  <c r="F16" i="1" s="1"/>
  <c r="E15" i="1"/>
  <c r="F15" i="1" s="1"/>
  <c r="E11" i="1"/>
  <c r="F11" i="1" s="1"/>
  <c r="E10" i="1"/>
  <c r="F10" i="1" s="1"/>
  <c r="E9" i="1"/>
  <c r="F9" i="1" s="1"/>
  <c r="E8" i="1"/>
  <c r="F8" i="1" s="1"/>
  <c r="E14" i="1"/>
  <c r="F14" i="1" s="1"/>
  <c r="F199" i="1"/>
  <c r="E151" i="1" l="1"/>
  <c r="F151" i="1" s="1"/>
  <c r="E152" i="1"/>
  <c r="F152" i="1" s="1"/>
  <c r="I153" i="1"/>
  <c r="I210" i="1"/>
  <c r="I220" i="1"/>
  <c r="F221" i="1" s="1"/>
  <c r="E257" i="1"/>
  <c r="F257" i="1" s="1"/>
  <c r="I259" i="1"/>
  <c r="I260" i="1" s="1"/>
  <c r="I261" i="1" s="1"/>
  <c r="I262" i="1" s="1"/>
  <c r="I263" i="1" s="1"/>
  <c r="I264" i="1" s="1"/>
  <c r="I265" i="1" s="1"/>
  <c r="I266" i="1" s="1"/>
  <c r="I267" i="1" s="1"/>
  <c r="I268" i="1" s="1"/>
  <c r="I269" i="1" s="1"/>
  <c r="I270" i="1" s="1"/>
  <c r="I271" i="1" s="1"/>
  <c r="I272" i="1" s="1"/>
  <c r="I273" i="1" s="1"/>
  <c r="I274" i="1" s="1"/>
  <c r="E274" i="1" s="1"/>
  <c r="F274" i="1" s="1"/>
  <c r="E258" i="1"/>
  <c r="F258" i="1" s="1"/>
  <c r="F216" i="1"/>
  <c r="F148" i="1"/>
  <c r="F132" i="1"/>
  <c r="F95" i="1"/>
  <c r="F87" i="1"/>
  <c r="F66" i="1"/>
  <c r="F57" i="1"/>
  <c r="F40" i="1"/>
  <c r="F12" i="1"/>
  <c r="E259" i="1" l="1"/>
  <c r="F259" i="1" s="1"/>
  <c r="E273" i="1"/>
  <c r="F273" i="1" s="1"/>
  <c r="I154" i="1"/>
  <c r="E153" i="1"/>
  <c r="F153" i="1" s="1"/>
  <c r="I211" i="1"/>
  <c r="I223" i="1"/>
  <c r="E223" i="1" s="1"/>
  <c r="F223" i="1" s="1"/>
  <c r="E260" i="1"/>
  <c r="F260" i="1" s="1"/>
  <c r="E154" i="1" l="1"/>
  <c r="F154" i="1" s="1"/>
  <c r="I155" i="1"/>
  <c r="I224" i="1"/>
  <c r="I225" i="1" s="1"/>
  <c r="E261" i="1"/>
  <c r="F261" i="1" s="1"/>
  <c r="I156" i="1" l="1"/>
  <c r="E155" i="1"/>
  <c r="F155" i="1" s="1"/>
  <c r="E224" i="1"/>
  <c r="F224" i="1" s="1"/>
  <c r="I226" i="1"/>
  <c r="E225" i="1"/>
  <c r="F225" i="1" s="1"/>
  <c r="E262" i="1"/>
  <c r="F262" i="1" s="1"/>
  <c r="E156" i="1" l="1"/>
  <c r="F156" i="1" s="1"/>
  <c r="I157" i="1"/>
  <c r="I227" i="1"/>
  <c r="E226" i="1"/>
  <c r="F226" i="1" s="1"/>
  <c r="E263" i="1"/>
  <c r="F263" i="1" s="1"/>
  <c r="E157" i="1" l="1"/>
  <c r="F157" i="1" s="1"/>
  <c r="I158" i="1"/>
  <c r="I228" i="1"/>
  <c r="E227" i="1"/>
  <c r="F227" i="1" s="1"/>
  <c r="E264" i="1"/>
  <c r="F264" i="1" s="1"/>
  <c r="I159" i="1" l="1"/>
  <c r="E158" i="1"/>
  <c r="F158" i="1" s="1"/>
  <c r="I229" i="1"/>
  <c r="E228" i="1"/>
  <c r="F228" i="1" s="1"/>
  <c r="E265" i="1"/>
  <c r="F265" i="1" s="1"/>
  <c r="I160" i="1" l="1"/>
  <c r="E159" i="1"/>
  <c r="F159" i="1" s="1"/>
  <c r="I230" i="1"/>
  <c r="E229" i="1"/>
  <c r="F229" i="1" s="1"/>
  <c r="E266" i="1"/>
  <c r="F266" i="1" s="1"/>
  <c r="E160" i="1" l="1"/>
  <c r="F160" i="1" s="1"/>
  <c r="I161" i="1"/>
  <c r="I231" i="1"/>
  <c r="E230" i="1"/>
  <c r="F230" i="1" s="1"/>
  <c r="E267" i="1"/>
  <c r="F267" i="1" s="1"/>
  <c r="I162" i="1" l="1"/>
  <c r="E161" i="1"/>
  <c r="F161" i="1" s="1"/>
  <c r="E231" i="1"/>
  <c r="F231" i="1" s="1"/>
  <c r="I232" i="1"/>
  <c r="E268" i="1"/>
  <c r="F268" i="1" s="1"/>
  <c r="E162" i="1" l="1"/>
  <c r="F162" i="1" s="1"/>
  <c r="I163" i="1"/>
  <c r="I233" i="1"/>
  <c r="E232" i="1"/>
  <c r="F232" i="1" s="1"/>
  <c r="E269" i="1"/>
  <c r="F269" i="1" s="1"/>
  <c r="I164" i="1" l="1"/>
  <c r="E163" i="1"/>
  <c r="F163" i="1" s="1"/>
  <c r="I234" i="1"/>
  <c r="E233" i="1"/>
  <c r="F233" i="1" s="1"/>
  <c r="E270" i="1"/>
  <c r="F270" i="1" s="1"/>
  <c r="E164" i="1" l="1"/>
  <c r="F164" i="1" s="1"/>
  <c r="I165" i="1"/>
  <c r="I235" i="1"/>
  <c r="E234" i="1"/>
  <c r="F234" i="1" s="1"/>
  <c r="E272" i="1"/>
  <c r="F272" i="1" s="1"/>
  <c r="E271" i="1"/>
  <c r="F271" i="1" s="1"/>
  <c r="F275" i="1" l="1"/>
  <c r="E165" i="1"/>
  <c r="F165" i="1" s="1"/>
  <c r="I166" i="1"/>
  <c r="I236" i="1"/>
  <c r="E235" i="1"/>
  <c r="F235" i="1" s="1"/>
  <c r="I167" i="1" l="1"/>
  <c r="E166" i="1"/>
  <c r="F166" i="1" s="1"/>
  <c r="I237" i="1"/>
  <c r="E236" i="1"/>
  <c r="F236" i="1" s="1"/>
  <c r="I168" i="1" l="1"/>
  <c r="E167" i="1"/>
  <c r="F167" i="1" s="1"/>
  <c r="I238" i="1"/>
  <c r="E237" i="1"/>
  <c r="F237" i="1" s="1"/>
  <c r="E168" i="1" l="1"/>
  <c r="F168" i="1" s="1"/>
  <c r="I169" i="1"/>
  <c r="I239" i="1"/>
  <c r="E238" i="1"/>
  <c r="F238" i="1" s="1"/>
  <c r="I170" i="1" l="1"/>
  <c r="E169" i="1"/>
  <c r="F169" i="1" s="1"/>
  <c r="I240" i="1"/>
  <c r="E239" i="1"/>
  <c r="F239" i="1" s="1"/>
  <c r="I171" i="1" l="1"/>
  <c r="E170" i="1"/>
  <c r="F170" i="1" s="1"/>
  <c r="E240" i="1"/>
  <c r="F240" i="1" s="1"/>
  <c r="I241" i="1"/>
  <c r="I172" i="1" l="1"/>
  <c r="E171" i="1"/>
  <c r="F171" i="1" s="1"/>
  <c r="I242" i="1"/>
  <c r="E241" i="1"/>
  <c r="F241" i="1" s="1"/>
  <c r="E172" i="1" l="1"/>
  <c r="F172" i="1" s="1"/>
  <c r="I173" i="1"/>
  <c r="I243" i="1"/>
  <c r="E242" i="1"/>
  <c r="F242" i="1" s="1"/>
  <c r="I174" i="1" l="1"/>
  <c r="E173" i="1"/>
  <c r="F173" i="1" s="1"/>
  <c r="I244" i="1"/>
  <c r="E243" i="1"/>
  <c r="F243" i="1" s="1"/>
  <c r="I175" i="1" l="1"/>
  <c r="E174" i="1"/>
  <c r="F174" i="1" s="1"/>
  <c r="I245" i="1"/>
  <c r="E244" i="1"/>
  <c r="F244" i="1" s="1"/>
  <c r="I176" i="1" l="1"/>
  <c r="E175" i="1"/>
  <c r="F175" i="1" s="1"/>
  <c r="I246" i="1"/>
  <c r="E245" i="1"/>
  <c r="F245" i="1" s="1"/>
  <c r="E176" i="1" l="1"/>
  <c r="F176" i="1" s="1"/>
  <c r="I177" i="1"/>
  <c r="I247" i="1"/>
  <c r="E246" i="1"/>
  <c r="F246" i="1" s="1"/>
  <c r="I178" i="1" l="1"/>
  <c r="E177" i="1"/>
  <c r="F177" i="1" s="1"/>
  <c r="I248" i="1"/>
  <c r="E247" i="1"/>
  <c r="F247" i="1" s="1"/>
  <c r="I179" i="1" l="1"/>
  <c r="E178" i="1"/>
  <c r="F178" i="1" s="1"/>
  <c r="I249" i="1"/>
  <c r="E248" i="1"/>
  <c r="F248" i="1" s="1"/>
  <c r="E179" i="1" l="1"/>
  <c r="F179" i="1" s="1"/>
  <c r="I180" i="1"/>
  <c r="E249" i="1"/>
  <c r="F249" i="1" s="1"/>
  <c r="I250" i="1"/>
  <c r="E250" i="1" s="1"/>
  <c r="F250" i="1" s="1"/>
  <c r="F251" i="1" s="1"/>
  <c r="E180" i="1" l="1"/>
  <c r="F180" i="1" s="1"/>
  <c r="I181" i="1"/>
  <c r="I182" i="1" l="1"/>
  <c r="E181" i="1"/>
  <c r="F181" i="1" s="1"/>
  <c r="I183" i="1" l="1"/>
  <c r="E182" i="1"/>
  <c r="F182" i="1" s="1"/>
  <c r="I184" i="1" l="1"/>
  <c r="E183" i="1"/>
  <c r="F183" i="1" s="1"/>
  <c r="E184" i="1" l="1"/>
  <c r="F184" i="1" s="1"/>
  <c r="I185" i="1"/>
  <c r="E185" i="1" l="1"/>
  <c r="F185" i="1" s="1"/>
  <c r="I186" i="1"/>
  <c r="I187" i="1" l="1"/>
  <c r="E186" i="1"/>
  <c r="F186" i="1" s="1"/>
  <c r="I188" i="1" l="1"/>
  <c r="E187" i="1"/>
  <c r="F187" i="1" s="1"/>
  <c r="I189" i="1" l="1"/>
  <c r="E188" i="1"/>
  <c r="F188" i="1" s="1"/>
  <c r="I190" i="1" l="1"/>
  <c r="E189" i="1"/>
  <c r="F189" i="1" s="1"/>
  <c r="I191" i="1" l="1"/>
  <c r="E190" i="1"/>
  <c r="F190" i="1" s="1"/>
  <c r="I192" i="1" l="1"/>
  <c r="E191" i="1"/>
  <c r="F191" i="1" s="1"/>
  <c r="I193" i="1" l="1"/>
  <c r="E192" i="1"/>
  <c r="F192" i="1" s="1"/>
  <c r="I194" i="1" l="1"/>
  <c r="E193" i="1"/>
  <c r="F193" i="1" s="1"/>
  <c r="I195" i="1" l="1"/>
  <c r="E194" i="1"/>
  <c r="F194" i="1" s="1"/>
  <c r="I196" i="1" l="1"/>
  <c r="E195" i="1"/>
  <c r="F195" i="1" s="1"/>
  <c r="I197" i="1" l="1"/>
  <c r="E196" i="1"/>
  <c r="F196" i="1" s="1"/>
  <c r="I198" i="1" l="1"/>
  <c r="E197" i="1"/>
  <c r="F197" i="1" s="1"/>
  <c r="I199" i="1" l="1"/>
  <c r="I200" i="1" s="1"/>
  <c r="E198" i="1"/>
  <c r="F198" i="1" s="1"/>
  <c r="E200" i="1" l="1"/>
  <c r="F200" i="1" s="1"/>
  <c r="I201" i="1"/>
  <c r="I202" i="1" l="1"/>
  <c r="E201" i="1"/>
  <c r="F201" i="1" s="1"/>
  <c r="E202" i="1" l="1"/>
  <c r="F202" i="1" s="1"/>
  <c r="I203" i="1"/>
  <c r="I204" i="1" l="1"/>
  <c r="E204" i="1" s="1"/>
  <c r="F204" i="1" s="1"/>
  <c r="F205" i="1" s="1"/>
  <c r="E203" i="1"/>
  <c r="F203" i="1" s="1"/>
  <c r="F210" i="1"/>
  <c r="F207" i="1"/>
  <c r="F208" i="1"/>
  <c r="F209" i="1"/>
  <c r="F211" i="1"/>
  <c r="F212" i="1" s="1"/>
  <c r="F276" i="1" s="1"/>
  <c r="F278" i="1" s="1"/>
</calcChain>
</file>

<file path=xl/sharedStrings.xml><?xml version="1.0" encoding="utf-8"?>
<sst xmlns="http://schemas.openxmlformats.org/spreadsheetml/2006/main" count="781" uniqueCount="551">
  <si>
    <t xml:space="preserve">OBJETO: </t>
  </si>
  <si>
    <t xml:space="preserve">CONTRATAÇÃO DE EMPRESA ESPECIALIZADA PARA A EXECUÇÃO DE SERVIÇOS DIVERSOS – CIVIL, HIDRÁULICA, ELÉTRICA E AFINS - COM FORNECIMENTO DE MATERIAIS E MÃO DE OBRA, EM EDIFICAÇÕES OCUPADAS PELO MINISTÉRIO PÚBLICO DE MINAS GERAIS NAS CIDADES DA REGIÃO CENTRAL </t>
  </si>
  <si>
    <t>BDI:</t>
  </si>
  <si>
    <t>MÊS/PERÍODO DE REFERÊNCIA:</t>
  </si>
  <si>
    <t>MÊS/PERÍODO DE REFERÊNCIA:
SETOP / SINAPI / SUDECAP (OUTUBRO 2022) / COLETAS A PARTIR DE JANEIRO/2023</t>
  </si>
  <si>
    <t>Data do Orçamento</t>
  </si>
  <si>
    <t>ITEM</t>
  </si>
  <si>
    <t>DESCRIÇÃO DO SERVIÇO</t>
  </si>
  <si>
    <t>UNID</t>
  </si>
  <si>
    <t>QUANT.</t>
  </si>
  <si>
    <t xml:space="preserve">PREÇO UNIT.  DE VENDA </t>
  </si>
  <si>
    <t xml:space="preserve">PREÇO TOTAL DE VENDA </t>
  </si>
  <si>
    <t>1.0</t>
  </si>
  <si>
    <t>SERVIÇOS PRELIMINARES</t>
  </si>
  <si>
    <t>1.1</t>
  </si>
  <si>
    <t>PROJETO EXECUTIVO DE ESTRUTURA DE CONCRETO</t>
  </si>
  <si>
    <t>PR</t>
  </si>
  <si>
    <t>1.2</t>
  </si>
  <si>
    <t>TAPUME COM TELHA METÁLICA. AF_05/2018</t>
  </si>
  <si>
    <t>M²</t>
  </si>
  <si>
    <t>1.3</t>
  </si>
  <si>
    <t>DESLOCAMENTO (POR EQUIPE) PARA O LOCAL DA EXECUÇÃO DOS SERVIÇOS, INCLUINDO MATERIAL, PESSOAL E FERRAMENTAS NECESSÁRIAS</t>
  </si>
  <si>
    <t>KM</t>
  </si>
  <si>
    <t>1.4</t>
  </si>
  <si>
    <t>DIÁRIAS COM PERNOITE</t>
  </si>
  <si>
    <t>UN</t>
  </si>
  <si>
    <t>SUB-TOTAL DO ITEM 1.0</t>
  </si>
  <si>
    <t>2.0</t>
  </si>
  <si>
    <t>REMOÇÕES E DEMOLIÇÕES</t>
  </si>
  <si>
    <t>2.1</t>
  </si>
  <si>
    <t>DEMOLIÇÃO DE PISO DE CERÂMICO, LADRILHO HIDRÁULICO, CALÇADA PORTUGUESA, CIMENTADO OU CONTRAPISO DE ARGAMASSA</t>
  </si>
  <si>
    <t>2.2</t>
  </si>
  <si>
    <t>DEMOLIÇÃO DE PISO DE PEDRAS (MÁRMORE, GRANITO, ARDÓSIA, LAGOA SANTA, SÃO TOMÉ), INCLUSIVE AFASTAMENTO</t>
  </si>
  <si>
    <t>2.3</t>
  </si>
  <si>
    <t>DEMOLIÇÃO DE PISO VINÍLICO, INCLUSIVE AFASTAMENTO</t>
  </si>
  <si>
    <t>2.4</t>
  </si>
  <si>
    <t>DEMOLIÇÃO DE PISO DE TACO DE MADEIRA, INCLUSIVE AFASTAMENTO</t>
  </si>
  <si>
    <t>2.5</t>
  </si>
  <si>
    <t>DEMOLIÇÃO DE ALVENARIA DE TIJOLO CERÂMICO OU BLOCO SEM APROVEITAMENTO DO MATERIAL, INCLUSIVE AFASTAMENTO</t>
  </si>
  <si>
    <t>M³</t>
  </si>
  <si>
    <t>2.6</t>
  </si>
  <si>
    <t>DEMOLIÇÃO DE REBOCO</t>
  </si>
  <si>
    <t>2.7</t>
  </si>
  <si>
    <t>DEMOLIÇÃO DE REVESTIMENTO CERÂMICO, AZULEJO OU LADRILHO HIDRÁULICO</t>
  </si>
  <si>
    <t>2.8</t>
  </si>
  <si>
    <t>DEMOLIÇÃO DE SOLEIRA OU PEITORIL DE MÁRMORE OU GRANITO</t>
  </si>
  <si>
    <t>M</t>
  </si>
  <si>
    <t>2.9</t>
  </si>
  <si>
    <t>DEMOLIÇÃO DE RODAPÉ EM GERAL</t>
  </si>
  <si>
    <t>2.10</t>
  </si>
  <si>
    <t>DEMOLIÇÃO DE FORRO DE GESSO OU FORRO DE LAMBRI OU PVC, INCLUSIVE ESTRUTURA DE SUSTENTAÇÃO COM OU SEM APROVEITAMENTO</t>
  </si>
  <si>
    <t>2.11</t>
  </si>
  <si>
    <t>DEMOLIÇÃO DE FÓRMICA, INCLUSIVE AFASTAMENTO</t>
  </si>
  <si>
    <t>2.12</t>
  </si>
  <si>
    <t>REMOÇÃO DE DIVISÓRIAS INCLUSIVE AFASTAMENTO</t>
  </si>
  <si>
    <t>2.13</t>
  </si>
  <si>
    <t>DEMOLIÇÃO DE ALVENARIA EM DRYWALL SEM APROVEITAMENTO DO MATERIAL, INCLUSIVE AFASTAMENTO</t>
  </si>
  <si>
    <t>2.14</t>
  </si>
  <si>
    <t>DEMOLIÇÃO DE CONCRETO SIMPLES - COM EQUIPAMENTO PNEUMÁTICO, INCLUSIVE AFASTAMENTO</t>
  </si>
  <si>
    <t>2.15</t>
  </si>
  <si>
    <t>REMOÇÃO DE ESQUADRIA DE MADEIRA, INCLUSIVE AFASTAMENTO</t>
  </si>
  <si>
    <t>2.16</t>
  </si>
  <si>
    <t>REMOÇÃO DE ARMÁRIO DE MADEIRA/MDF</t>
  </si>
  <si>
    <t>2.17</t>
  </si>
  <si>
    <t>REMOÇÃO DE BANCADA DE PEDRA (MÁRMORE, GRANITO, ARDÓSIA, MARMORITE, GRANITINA, METÁLICA, FIBRA, VIDRO E POLIPROPILENO)</t>
  </si>
  <si>
    <t>2.18</t>
  </si>
  <si>
    <t>RASGO EM ALVENARIA PARA TUBOS E ELETRODUTOS, EXCLUSIVE ENCHIMENTO</t>
  </si>
  <si>
    <t>2.19</t>
  </si>
  <si>
    <t>REMOÇÃO DE FERRAGENS (DOBRADIÇAS, FECHADURAS, MAÇANETAS)</t>
  </si>
  <si>
    <t>2.20</t>
  </si>
  <si>
    <t>REMOÇÃO DE LOUÇAS (LAVATÓRIOS, BANHEIRAS, PIAS, VASOS SANITÁRIOS E TANQUES)</t>
  </si>
  <si>
    <t>2.21</t>
  </si>
  <si>
    <t>REMOÇÃO DE METAIS COMUNS (CONDUÍTE, SIFÃO, REGISTRO, TORNEIRAS)</t>
  </si>
  <si>
    <t>2.22</t>
  </si>
  <si>
    <t>REMOÇÃO DE METAIS ESPECIAIS (VÁLVULA DE DESCARGA, CAIXA SILENCIOSA, BARRAS DE BANHEIROS ACESSÍVEIS)</t>
  </si>
  <si>
    <t>2.23</t>
  </si>
  <si>
    <t>REMOÇÃO DE CORRIMÃO METÁLICO</t>
  </si>
  <si>
    <t>2.24</t>
  </si>
  <si>
    <t>REMOÇÃO DE ESQUADRIA METÁLICA, INCLUSIVE AFASTAMENTO</t>
  </si>
  <si>
    <t>2.25</t>
  </si>
  <si>
    <t>RETIRADA DE JANELA E PORTA DE VIDRO, INCLUSIVE AFASTAMENTO E EMPILHAMENTO</t>
  </si>
  <si>
    <t>2.26</t>
  </si>
  <si>
    <t>REMOÇÃO DE ENTULHO, INCLUSIVE CARGA MANUAL E TRANSPORTE DE MATERIAL DE DEMOLIÇÃO EM CAÇAMBA INDEPENDENTE DA DISTÂNCIA, INCLUSO CUSTO DE LOCAÇÃO DAS CAÇAMBAS</t>
  </si>
  <si>
    <t>SUB-TOTAL DO ITEM 2.0</t>
  </si>
  <si>
    <t>3.0</t>
  </si>
  <si>
    <t>FUNDAÇÃO/ ESTRUTURAS DE CONCRETO</t>
  </si>
  <si>
    <t>3.1</t>
  </si>
  <si>
    <t xml:space="preserve">FURO EM CONCRETO </t>
  </si>
  <si>
    <t>3.2</t>
  </si>
  <si>
    <t>LANÇAMENTO E ESPALHAMENTO DE LASTRO DE BRITA</t>
  </si>
  <si>
    <t>3.3</t>
  </si>
  <si>
    <t xml:space="preserve">LANÇAMENTO E ESPALHAMENTO DE SOLO EM ÁREA DE PASSEIO </t>
  </si>
  <si>
    <t>3.4</t>
  </si>
  <si>
    <t>ESCAVAÇÃO MANUAL DE VALAS H &lt;= 1,50 M</t>
  </si>
  <si>
    <t>3.5</t>
  </si>
  <si>
    <t>APILOAMENTO DO FUNDO DE VALAS COM SOQUETE</t>
  </si>
  <si>
    <t>3.6</t>
  </si>
  <si>
    <t>ATERRO COMPACTADO MANUAL, COM SOQUETE</t>
  </si>
  <si>
    <t>3.7</t>
  </si>
  <si>
    <t>REATERRO MANUAL DE VALA</t>
  </si>
  <si>
    <t>3.8</t>
  </si>
  <si>
    <t xml:space="preserve">FORMA E DESFORMA DE COMPENSADO RESINADO, ESP. 12MM, REAPROVEITAMENTO (3X), EXCLUSIVE ESCORAMENTO </t>
  </si>
  <si>
    <t>3.9</t>
  </si>
  <si>
    <t xml:space="preserve">CORTE, DOBRA E MONTAGEM DE AÇO CA-50 DIÂMETRO (6,3MM A 12,5MM) </t>
  </si>
  <si>
    <t>KG</t>
  </si>
  <si>
    <t>3.10</t>
  </si>
  <si>
    <t xml:space="preserve">CORTE, DOBRA E MONTAGEM DE AÇO CA-50 DIÂMETRO (16,0MM A 25,0MM) </t>
  </si>
  <si>
    <t>3.11</t>
  </si>
  <si>
    <t xml:space="preserve">CORTE, DOBRA E MONTAGEM DE AÇO CA-60 DIÂMETRO (4,2MM A 5,0MM) </t>
  </si>
  <si>
    <t>3.12</t>
  </si>
  <si>
    <t>FORNECIMENTO DE CONCRETO NÃO ESTRUTURAL, PREPARADO EM OBRA COM BETONEIRA, COM FCK 9 MPA, INCLUSIVE LANÇAMENTO, ADENSAMENTO E ACABAMENTO</t>
  </si>
  <si>
    <t>3.13</t>
  </si>
  <si>
    <t>FORNECIMENTO DE CONCRETO ESTRUTURAL, USINADO BOMBEADO, COM FCK 25 MPA, INCLUSIVE LANÇAMENTO, ADENSAMENTO E ACABAMENTO</t>
  </si>
  <si>
    <t>3.14</t>
  </si>
  <si>
    <t>FORNECIMENTO DE CONCRETO ESTRUTURAL, PREPARADO EM OBRA, COM FCK 25 MPA, INCLUSIVE LANÇAMENTO, ADENSAMENTO E ACABAMENTO</t>
  </si>
  <si>
    <t>3.15</t>
  </si>
  <si>
    <t>BALDRAME DE ALVENARIA DE BLOCO DE CONCRETO E= 20 CM PREENCHIDO COM CONCRETO 1:4:8 (5MPA)</t>
  </si>
  <si>
    <t>SUB-TOTAL DO ITEM 3.0</t>
  </si>
  <si>
    <t>4.0</t>
  </si>
  <si>
    <t>IMPERMEABILIZAÇÕES E VEDAÇÕES</t>
  </si>
  <si>
    <t>4.1</t>
  </si>
  <si>
    <t>PROCESSO PRELIMINARES: REGULARIZAÇÃO COM ARGAMASSA CIMENTO:AREIA 1:3 (PISO E PAREDE), E MÍNIMA 3CM</t>
  </si>
  <si>
    <t>4.2</t>
  </si>
  <si>
    <t>PROCESSO DE IMPERMEABILIZAÇÃO: ARGAMASSA POLIMÉRICA FLEXÍVEL, COM 5KG/M², COM TELA DE POLIÉSTER RESINADA</t>
  </si>
  <si>
    <t>4.3</t>
  </si>
  <si>
    <t>PROCESSO DE IMPERMEABILIZAÇÃO: ARGAMASSA POLIMÉRICA FLEXÍVEL, COM 5KG/M², SEM TELA DE POLIÉSTER RESINADA</t>
  </si>
  <si>
    <t>4.4</t>
  </si>
  <si>
    <t>PROCESSO DE IMPERMEABILIZAÇÃO: MANTA ASFÁLTICA SBS, TIPO 3, 4MM COM ASFALTO A QUENTE COM CONSUMO DE 3KG/M²</t>
  </si>
  <si>
    <t>4.5</t>
  </si>
  <si>
    <t>PROCESSO COMPLEMENTAR: CAMADA DE TRANSIÇÃO (GEOTÊXTIL 200G/M²) SOMENTE PISO</t>
  </si>
  <si>
    <t>4.6</t>
  </si>
  <si>
    <t xml:space="preserve">PROCESSO COMPLEMENTAR: PROTEÇÃO MECÂNICA (ARGAMASSA CIMENTO E AREIA 1:3), ARMADA COM TELA, A SER APLICADA EM SUPERFÍCIES HORIZONTAIS, ESP.=3 CM  </t>
  </si>
  <si>
    <t>4.7</t>
  </si>
  <si>
    <t>APLICAÇÃO DE SELANTE, MASTIQUE ELÁSTICO, EM JUNTA DE DILAÇÃO, DIMENSÃO 20X10 MM, FATOR DE FORMA 1:2, EXCLUSIVE DELIMITADOR DE PROFUNDIDADE</t>
  </si>
  <si>
    <t>SUB-TOTAL DO ITEM 4.0</t>
  </si>
  <si>
    <t>5.0</t>
  </si>
  <si>
    <t>FECHAMENTOS E DIVISÓRIAS</t>
  </si>
  <si>
    <t>5.1</t>
  </si>
  <si>
    <t>ALVENARIA DE VEDAÇÃO DE BLOCOS CERÂMICOS FURADOS NA VERTICAL DE 9X19X39 CM (ESPESSURA 9 CM) E ARGAMASSA DE ASSENTAMENTO COM PREPARO EM BETONEIRA.</t>
  </si>
  <si>
    <t>5.2</t>
  </si>
  <si>
    <t>ALVENARIA DE VEDAÇÃO DE BLOCOS CERÂMICOS FURADOS NA VERTICAL DE 14X19X39 CM (ESPESSURA 14 CM) E ARGAMASSA DE ASSENTAMENTO COM PREPARO EM BETONEIRA.</t>
  </si>
  <si>
    <t>5.3</t>
  </si>
  <si>
    <t>ALVENARIA DE VEDAÇÃO DE BLOCOS CERÂMICOS FURADOS NA VERTICAL DE 19X19X39 CM (ESPESSURA 19 CM) E ARGAMASSA DE ASSENTAMENTO COM PREPARO EM BETONEIRA.</t>
  </si>
  <si>
    <t>5.4</t>
  </si>
  <si>
    <t>ALVENARIA DE BLOCO DE CONCRETO CHEIO COM ARMAÇÃO, EM CONCRETO COM FCK 15MPA , ESP. 19CM, PARA REVESTIMENTO, INCLUSIVE ARGAMASSA PARA ASSENTAMENTO</t>
  </si>
  <si>
    <t>5.5</t>
  </si>
  <si>
    <t>EXECUÇÃO DE MURO DIVISÓRIO DE BLOCO DE CONCRETO APARENTE, ESP=15CM, H=2,20CM, INCLUSIVE SAPATA DE CONCRETO ARMADO, FCK=15MPA, 50X55 CM, INCLUSIVE ESCAVAÇÃO COM TRANSPORTE E RETIRADA DO MATERIAL ESCAVADO (EM CAÇAMBA) E PINGADEIRA EM CONCRETO</t>
  </si>
  <si>
    <t>5.6</t>
  </si>
  <si>
    <t>TELA SOLDADA PARA LIGAÇÃO E PREVENÇÃO DE TRINCA EM ALVENARIA/ESTRUTURA, DIMENSÕES (50X10)CM, (DIÂMETRO DO FIO: 1,24MM, DIMENSÕES DA TRAMA: 15X15MM), INCLUSIVE PINOS DE FIXAÇÃO, EXCLUSIVE REBOCO</t>
  </si>
  <si>
    <t>5.7</t>
  </si>
  <si>
    <t>TELA SOLDADA PARA LIGAÇÃO E PREVENÇÃO DE TRINCA EM ALVENARIA/ESTRUTURA, DIMENSÕES (50X15)CM, (DIÂMETRO DO FIO: 1,24MM, DIMENSÕES DA TRAMA: 15X15MM, INCLUSIVE PINOS DE FIXAÇÃO, EXCLUSIVE REBOCO</t>
  </si>
  <si>
    <t>5.8</t>
  </si>
  <si>
    <t>TELA SOLDADA PARA LIGAÇÃO E PREVENÇÃO DE TRINCA EM ALVENARIA/ESTRUTURA, DIMENSÕES (50X20)CM, (DIÂMETRO DO FIO: 1,24MM, DIMENSÕES DA TRAMA: 15X15MM, INCLUSIVE PINOS DE FIXAÇÃO, EXCLUSIVE REBOCO</t>
  </si>
  <si>
    <t>5.9</t>
  </si>
  <si>
    <t>TELA DE AÇO SOLDADA GALVANIZADA/ZINCADA PARA REFORÇO DA LIGAÇÃO DA ALVENARIA COM OS ELEMENTOS ESTRUTURAIS</t>
  </si>
  <si>
    <t>5.10</t>
  </si>
  <si>
    <t>ENCUNHAMENTO COM TIJOLO MACIÇO, PARA PAREDE ESPESSURA = 10 CM</t>
  </si>
  <si>
    <t>5.11</t>
  </si>
  <si>
    <t>ENCUNHAMENTO DE ALVENARIA DE VEDAÇÃO COM ESPUMA DE POLIURETANO EXPANSIVA</t>
  </si>
  <si>
    <t>5.12</t>
  </si>
  <si>
    <t>ENCHIMENTO DE JUNTA COM MASTIQUE</t>
  </si>
  <si>
    <t>5.13</t>
  </si>
  <si>
    <t>EXECUÇÃO DE VERGA / CONTRA VERGA DE CONCRETO ARMADO, INCLUSIVE FORMA E DESFORMA</t>
  </si>
  <si>
    <t>5.14</t>
  </si>
  <si>
    <t>DIVISÓRIA 35MM COM PAINEL CEGO DE MIOLO COLMEIA REVESTIDO COM CHAPA BRANCA DE FIBRA DE MADEIRA PRENSADA E PERFIS DE AÇO GALVANIZADO COM PINTURA ELETROSTÁTICA NA COR BRANCA, MODULAÇÃO INTERCALADA E PAGINAÇÃO. OBS.: AS PORTAS ESTÃO INCLUÍDAS NO PREÇO DO M² DAS DIVISÓRIAS</t>
  </si>
  <si>
    <t>5.15</t>
  </si>
  <si>
    <t>REINSTALAÇÃO DAS DIVISÓRIAS CONFORME NOVO LAYOUT, INCLUSIVE MATERIAL DE FIXAÇÃO NECESSÁRIO-REMANEJAMENTO</t>
  </si>
  <si>
    <t>5.16</t>
  </si>
  <si>
    <t>PAREDE COM PLACAS DE GESSO ACARTONADO (DRYWALL), PARA USO INTERNO, COM DUAS FACES SIMPLES E ESTRUTURA METÁLICA COM GUIAS DUPLAS,</t>
  </si>
  <si>
    <t>5.17</t>
  </si>
  <si>
    <t>PAREDE COM PLACAS DE GESSO ACARTONADO (DRYWALL), PARA USO INTERNO, COM DUAS FACES SIMPLES E ESTRUTURA METÁLICA COM GUIAS SIMPLES,</t>
  </si>
  <si>
    <t>5.18</t>
  </si>
  <si>
    <t>ISOLAMENTO  ACÚSTICO DE LÃ DE ROCHA –  D=32 KG/M³  E=50 MM</t>
  </si>
  <si>
    <t>5.19</t>
  </si>
  <si>
    <t>FORNECIMENTO E INSTALAÇÃO DE GRADIL NYLOFOR H=2.43 M INCLUSIVE POSTE OU EQUIVALENTE</t>
  </si>
  <si>
    <t>SUB-TOTAL DO ITEM 5.0</t>
  </si>
  <si>
    <t>6.0</t>
  </si>
  <si>
    <t>FORRO</t>
  </si>
  <si>
    <t>6.1</t>
  </si>
  <si>
    <t>FORRO DE GESSO DE PLACAS ACARTONADAS - FGA</t>
  </si>
  <si>
    <t>6.2</t>
  </si>
  <si>
    <t>FORRO DE GESSO DE PLACAS ACARTONADAS - FGE</t>
  </si>
  <si>
    <t>6.3</t>
  </si>
  <si>
    <t>JUNTA DE DILATAÇÃO DE ALUMÍNIO, COR BRANCA</t>
  </si>
  <si>
    <t>6.4</t>
  </si>
  <si>
    <t>CORTINEIRO EM GESSO ACARTONADO</t>
  </si>
  <si>
    <t>6.5</t>
  </si>
  <si>
    <t>FORRO ACÚSTICO DE FIBRA MINERAL, APOIADO SOBRE PERFIL DE AÇO TIPO “T”, RESISTENTE À UMIDADE E AO FOGO, CONFORME ESPECIFICAÇÕES</t>
  </si>
  <si>
    <t>6.6</t>
  </si>
  <si>
    <t>FORRO DE PVC, L=10CM, COR BRANCA</t>
  </si>
  <si>
    <t>SUB-TOTAL DO ITEM 6.0</t>
  </si>
  <si>
    <t>7.0</t>
  </si>
  <si>
    <t>PISOS</t>
  </si>
  <si>
    <t>7.1</t>
  </si>
  <si>
    <t>CONTRAPISO  DESEMPENADO TRAÇO 1:3, ESPESSURA 3CM</t>
  </si>
  <si>
    <t>7.2</t>
  </si>
  <si>
    <t>CONTRAPISO  DESEMPENADO TRAÇO 1:3, ESPESSURA 5CM</t>
  </si>
  <si>
    <t>7.3</t>
  </si>
  <si>
    <t>PISO CIMENTADO TRAÇO 1:3, ACABAMENTO LISO, ESPESSURA 2CM</t>
  </si>
  <si>
    <t>7.4</t>
  </si>
  <si>
    <t>PISO CERÂMICO ESMALTADO PEI 5, ANTIDERRAPANTE, ASSENTADO COM ARGAMASSA PRÉ-FABRICADA DE CIMENTO COLANTE E REJUNTAMENTO</t>
  </si>
  <si>
    <t>7.5</t>
  </si>
  <si>
    <t>RESERVA DE PISO CERÂMICO ESMALTADO PEI 5, ANTIDERRAPANTE - SOMENTE FORNECIMENTO</t>
  </si>
  <si>
    <t>7.6</t>
  </si>
  <si>
    <t>PISO PORCELANATO BORDA RETIFICADA, ASSENTADO COM ARGAMASSA PRÉ-FABRICADA DE CIMENTO COLANTE E REJUNTAMENTO</t>
  </si>
  <si>
    <t>7.7</t>
  </si>
  <si>
    <t>RESERVA DE PISO PORCELANATO BORDA RETIFICADA – SOMENTE FORNECIMENTO</t>
  </si>
  <si>
    <t>7.8</t>
  </si>
  <si>
    <t>PISO PORCELANATO TÉCNICO &lt;=65X65CM, EXTRA, ELIANE – COLEÇÃO GRÂNULOS – PANNA PLUS NA OU SIMILAR, ANTIDERRAPANTE, INCLUSIVE REJUNTAMENTO</t>
  </si>
  <si>
    <t>7.9</t>
  </si>
  <si>
    <t>RESERVA DE PORCELANATO TÉCNICO &lt;=65X65CM, EXTRA, ELIANE – COLEÇÃO GRÂNULOS – PANNA PLUS NA OU SIMILAR, ANTIDERRAPANTE – SOMENTE FORNECIMENTO</t>
  </si>
  <si>
    <t>7.10</t>
  </si>
  <si>
    <t>REGULARIZAÇÃO DO PISO COM MASSA PVA PARA RECEBER PISO VINÍLICO E SIMILARES</t>
  </si>
  <si>
    <t>7.11</t>
  </si>
  <si>
    <t>PISO VINÍLICO, TIPO MANTA, ESP: 2MM, INCLUSIVE REJUNTAMENTO E CORDÃO DE SOLDA. CLASSIFICAÇÃO DE USO: 34 (COMERCIAL MUITO PESADO), PROTEÇÃO SUPERFICIAL PUR REFORÇADO. DIMENSÕES MÍNIMAS: MANTAS DE 2X23M. REF.: TARKETT, LINHA ECLIPSE PREMIUM OU SIMILAR</t>
  </si>
  <si>
    <t>7.12</t>
  </si>
  <si>
    <t>PISO VINÍLICO, TIPO MANTA, ESP: 2MM, INCLUSIVE REJUNTAMENTO E CORDÃO DE SOLDA</t>
  </si>
  <si>
    <t>7.13</t>
  </si>
  <si>
    <t xml:space="preserve">PLACA VINÍLICA 30 X 30 CM E = 2 MM </t>
  </si>
  <si>
    <t>7.14</t>
  </si>
  <si>
    <t>PISO LAMINADO DE MADEIRA COMPATÍVEL COM USO COMERCIAL, CLASSIFICAÇÃO AC4 OU SUPERIOR, GARANTIA MÍNIMA 5 ANOS, TEXTURA AMADEIRADA, INCLUSIVE MANTA DE PROTEÇÃO ACÚSTICA COM PERFIL E ACABAMENTOS. REF: DURATEX LINHA STUDIO, COR CARVALHO HANNOVER OU SIMILAR</t>
  </si>
  <si>
    <t>7.15</t>
  </si>
  <si>
    <t>TACO DE MADEIRA IPÊ EXTRA 7 X 21 CM ASSENTADO COM COLA ESPECIAL A BASE DE PVA</t>
  </si>
  <si>
    <t>7.16</t>
  </si>
  <si>
    <t>RASPAÇÃO, CALAFETAÇÃO E EXECUÇÃO DE SINTECO EM PISO DE MADEIRA 2 DEMÃOS</t>
  </si>
  <si>
    <t>7.17</t>
  </si>
  <si>
    <t>PISO OU SOLEIRA DE GRANITO CINZA CORUMBÁ OU CINZA ANDORINHA OU MÁRMORE BRANCO COMUM, PAGINADO, POLIDO, INCLUSIVE REJUNTAMENTO</t>
  </si>
  <si>
    <t>7.18</t>
  </si>
  <si>
    <t>PISO TÁTIL EMBORRACHADO (PARA ÁREAS INTERNAS), DIRECIONAL OU DE ALERTA ASSENTADO COM COLA DE CONTATO EXTRA, SILICONADO NAS BORDAS, DE ACORDO COM AS NORMAS DE ACESSIBILIDADE</t>
  </si>
  <si>
    <t>7.19</t>
  </si>
  <si>
    <t>PISO TÁTIL DE CONCRETO (PARA ÁREAS EXTERNAS), ASSENTADO COM ARGAMASSA 1:4, DIRECIONAL E DE ALERTA DE ACORDO COM AS NORMAS DE ACESSIBILIDADE</t>
  </si>
  <si>
    <t>7.20</t>
  </si>
  <si>
    <t>RODAPÉ DE MADEIRA IPÊ OU SIMILAR, QUINAS VIVAS, H=7CM, E=1,5CM, JUNÇÃO DE 45º ENTRE PEÇAS PERPENDICULARES, INCLUSIVE REJUNTAMENTO</t>
  </si>
  <si>
    <t>7.21</t>
  </si>
  <si>
    <t>RODAPÉ DE GRANITO CINZA CORUMBÁ OU CINZA ANDORINHA OU MÁRMORE BRANCO COMUM, SEMIEMBUTIDO EM ALVENARIA, POLIDO, E=2CM, INCLUSIVE REJUNTAMENTO (H=10 CM)</t>
  </si>
  <si>
    <t>7.22</t>
  </si>
  <si>
    <t>RODAPÉ COM REVESTIMENTO EM CERÂMICA ESMALTADA COMERCIAL, ALTURA 10CM, PEI IV, ASSENTAMENTO COM ARGAMASSA INDUSTRIALIZADA, INCLUSIVE REJUNTAMENTO</t>
  </si>
  <si>
    <t>7.23</t>
  </si>
  <si>
    <t>RODAPÉ LISO EM POLIESTIRENO, (H=15CM)</t>
  </si>
  <si>
    <t>7.24</t>
  </si>
  <si>
    <t>SÓCULO DE GRANITO PARA ADAPTAÇÃO DE VASO SANITÁRIO EM ATENDIMENTO ÀS NORMAS DE ACESSIBILIDADE</t>
  </si>
  <si>
    <t>7.25</t>
  </si>
  <si>
    <t>PASSEIOS DE CONCRETO E = 8 CM, FCK = 15 MPA PADRÃO PREFEITURA</t>
  </si>
  <si>
    <t>7.26</t>
  </si>
  <si>
    <t>PASSEIO/PAVIMENTO ECOLÓGICO INTERTRAVADOS E = 6 CM, INCLUSIVE COLCHÃO DE AREIA E = 6 CM</t>
  </si>
  <si>
    <t>7.27</t>
  </si>
  <si>
    <t>REMOÇÃO E REASSENTAMENTO DE MEIO-FIO DE GNAISSE COM REAPROVEITAMENTO</t>
  </si>
  <si>
    <t>7.28</t>
  </si>
  <si>
    <t>FORNECIMENTO E ASSENTAMENTO DE MEIO-FIO PRÉ-MOLDADO DE CONCRETO, INCLUSIVE ESCAVAÇÃO E REATERRO.</t>
  </si>
  <si>
    <t>7.29</t>
  </si>
  <si>
    <t>CAPINA MANUAL DO TERRENO</t>
  </si>
  <si>
    <t>7.30</t>
  </si>
  <si>
    <t>LIMPEZA E POLIMENTO DE PISO GRANILITE/MARMORITE, EXCLUSIVE RESINA</t>
  </si>
  <si>
    <t>7.31</t>
  </si>
  <si>
    <t>REGULARIZAÇÃO E COMPACTAÇÃO DE TERRENO MANUAL, COM SOQUETE</t>
  </si>
  <si>
    <t>7.32</t>
  </si>
  <si>
    <t>PRODUTO ANTIDERRAPANTE PARA PISO</t>
  </si>
  <si>
    <t>7.33</t>
  </si>
  <si>
    <t>FAIXA P/ DEGRAUS REFLETIVA 3X20 CM</t>
  </si>
  <si>
    <t>7.34</t>
  </si>
  <si>
    <t>FITA ANTIDERRAPANTE PRETA</t>
  </si>
  <si>
    <t>7.35</t>
  </si>
  <si>
    <t xml:space="preserve">CARPETE AGULHADO VERTICAL ESTRUTURADO EM FIBRAS DE POLIPROPILENO, CLASSIFICAÇÃO DE USO COMERCIAL PESADO, FORNECIMENTO E COLOCAÇÃO, INCLUSIVE ARREMATE DAS CAIXAS DE PISO. </t>
  </si>
  <si>
    <t>SUB-TOTAL DO ITEM 7.0</t>
  </si>
  <si>
    <t>8.0</t>
  </si>
  <si>
    <t>REVESTIMENTO DE PAREDES</t>
  </si>
  <si>
    <t>8.1</t>
  </si>
  <si>
    <t>ENCHIMENTO DE RASGO EM ALVENARIA PARA EMBUTIMENTO DE TUBOS E ELETRODUTOS</t>
  </si>
  <si>
    <t>8.2</t>
  </si>
  <si>
    <t xml:space="preserve">CHAPISCO </t>
  </si>
  <si>
    <t>8.3</t>
  </si>
  <si>
    <t xml:space="preserve">EMBOÇO </t>
  </si>
  <si>
    <t>8.4</t>
  </si>
  <si>
    <t>REBOCO</t>
  </si>
  <si>
    <t>8.5</t>
  </si>
  <si>
    <t>APICOAMENTO DE REVESTIMENTO DE PAREDE PARA POSTERIOR ASSENTAMENTO DE REVESTIMENTO CERÂMICO/LAMINADO MELAMÍNICO</t>
  </si>
  <si>
    <t>8.6</t>
  </si>
  <si>
    <t>AZULEJO OU CERÂMICA, COR BRANCO BRILHANTE, DIMENSÃO (20 X 20) CM, JUNTA A PRUMO, ASSENTADO COM ARGAMASSA PRÉ-FABRICADA, INCLUSIVE REJUNTAMENTO</t>
  </si>
  <si>
    <t>8.7</t>
  </si>
  <si>
    <t>LAMINADO MELAMÍNICO  TEXTURIZADO, ESP. 0,8MM, ASSENTAMENTO COM COLA DE CONTATO, INCLUSIVE LIXAMENTO E PREPARAÇÃO DA PAREDE PARA ASSENTAMENTO</t>
  </si>
  <si>
    <t>8.8</t>
  </si>
  <si>
    <t>ESPALA DE ARGAMASSA NO TRAÇO VOLUMÉTRICO DE 1:7</t>
  </si>
  <si>
    <t>8.9</t>
  </si>
  <si>
    <t>ESPALAS EM PAINEL DE GESSO ACARTONADO COMUM TIPO DRYWALL, A SEREM INSTALADAS PARA ESCONDER AS TUBULAÇÕES APARENTES</t>
  </si>
  <si>
    <t>8.10</t>
  </si>
  <si>
    <t>CANTONEIRA DE ALUMÍNIO PARA ACABAMENTO DE QUINAS</t>
  </si>
  <si>
    <t>8.11</t>
  </si>
  <si>
    <t>PEITORIL DE GRANITO CINZA CORUMBÁ OU CINZA ANDORINHA OU MÁRMORE BRANCO COMUM, ESPESSURA DE 2CM</t>
  </si>
  <si>
    <t>8.12</t>
  </si>
  <si>
    <t>PINGADEIRA DE CHAPA DE AÇO GALVANIZADA Nº 24</t>
  </si>
  <si>
    <t>8.13</t>
  </si>
  <si>
    <t>PINGADEIRA COM DIMENSÃO (20X5)CM, MOLDADO "IN-LOCO", EM CONCRETO NÃO ESTRUTURAL, PREPARADO EM OBRA COM BETONEIRA, COM FCK 15MPA, ARMAÇÃO INCLUSIVE LANÇAMENTO, ADENSAMENTO, ACABAMENTO E ARMAÇÃO</t>
  </si>
  <si>
    <t>8.14</t>
  </si>
  <si>
    <t>BANCADA EM GRANITO CINZA CORUMBÁ OU CINZA ANDORINHA OU MÁRMORE BRANCO COMUM,  E = 2 CM, COM TESTEIRA A 1/2 ESQUADRIA COM H=8CM E RODABANCADA H=9CM, APOIADA EM CONSOLE DE METALON (20 X 30) MM, INCLUSIVE RODOBANCA H = 10CM E TESTEIRA H = 8CM</t>
  </si>
  <si>
    <t>SUB-TOTAL DO ITEM 8.0</t>
  </si>
  <si>
    <t>9.0</t>
  </si>
  <si>
    <t>ESQUADRIAS, SERRALHERIA E VIDROS</t>
  </si>
  <si>
    <t>9.1</t>
  </si>
  <si>
    <t>PROTETOR DE PAREDE DE MADEIRA DE LEI, INCLUSIVE APLICAÇÃO DE VERNIZ SINTÉTICO MARÍTIMO, DUAS (2) DEMÃOS, ACABAMENTO TIPO FOSCO</t>
  </si>
  <si>
    <t>9.2</t>
  </si>
  <si>
    <t>PORTA DE MADEIRA PARA PINTURA, 90 X 210 CM, E=35MM, C/MARCO, ALIZAR E DOBRADIÇAS (EXCLUSIVE FECHADURA)</t>
  </si>
  <si>
    <t>9.3</t>
  </si>
  <si>
    <t xml:space="preserve">FOLHA DE PORTA MADEIRA DE LEI PRANCHETA PARA PINTURA ATÉ 80  X 210 CM </t>
  </si>
  <si>
    <t>9.4</t>
  </si>
  <si>
    <t xml:space="preserve">FOLHA DE PORTA MADEIRA DE LEI PRANCHETA PARA PINTURA 90 X 210 CM </t>
  </si>
  <si>
    <t>9.5</t>
  </si>
  <si>
    <t>FECHADURA CROMADA, COMPLETA, P/PORTAS DE CORRER</t>
  </si>
  <si>
    <t>9.6</t>
  </si>
  <si>
    <t>FERRAGENS PARA PORTA DE DIVISÓRIA - DOBRADIÇAS DE AÇO, ACABAMENTO CROMADO, 3” X 2 1/2”</t>
  </si>
  <si>
    <t>CJ</t>
  </si>
  <si>
    <t>9.7</t>
  </si>
  <si>
    <t>ROSETA: REFERÊNCIA 307- LA FONTE, PADO, IMAB OU SIMILAR . ACABAMENTO: CROMADO BRILHANTE</t>
  </si>
  <si>
    <t>9.8</t>
  </si>
  <si>
    <t>FECHADURA COMPLETA EXTERNA (COM CHAVE DE ENTRADA), MAÇANETA TIPO ALAVANCA DE ZAMAC, ACABAMENTO CROMADO BRILHANTE, COM MÁQUINA DE 40MM, PARA PORTA DE DIVISÓRIA. REF. MODELO DUNA-0988 DA IMAB OU SIMILAR</t>
  </si>
  <si>
    <t>9.9</t>
  </si>
  <si>
    <t>PUXADOR VERTICAL, DUPLO, TUBULAR, AÇO INOX, COMPRIMENTO MÍNIMO DE 30CM</t>
  </si>
  <si>
    <t>9.10</t>
  </si>
  <si>
    <t>MARCO EM MADEIRA DE LEI PARA PINTURA, L = 14 CM, 90 X 210 CM</t>
  </si>
  <si>
    <t>9.11</t>
  </si>
  <si>
    <t>RÉGUA PARA ALIZARES DE 7 X 1 CM DE MADEIRA DE LEI PARA PINTURA COLOCADO</t>
  </si>
  <si>
    <t>9.12</t>
  </si>
  <si>
    <t>FORNECIMENTO E INSTALAÇÃO DE FECHADURA COMPLETA EXTERNA (COM CHAVE DE ENTRADA), MAÇANETA TIPO ALAVANCA DE ZAMAC, ACABAMENTO CROMADO BRILHANTE, MÁQUINA DE 55MM. GRAU DE SEGURANÇA MUITO ALTO E TRÁFEGO INTENSO. PARA PORTA DE MADEIRA. REF. FECHADURA PADO ZM VIC RR2 930 - 90E CR EXT.55MM TRAFEGO INTENSO OU SIMILAR</t>
  </si>
  <si>
    <t>9.13</t>
  </si>
  <si>
    <t>FORNECIMENTO E INSTALAÇÃO DE FECHADURA COMPLETA PARA PORTA DE BANHEIRO (COM CHAVE DE ENTRADA), MAÇANETA TIPO ALAVANCA DE ZAMAC, ACABAMENTO CROMADO BRILHANTE, MÁQUINA DE 55MM. GRAU DE SEGURANÇA MUITO ALTO E TRÁFEGO INTENSO. PARA PORTA DE MADEIRA. REF. FECHADURA PADO ZM VIC RR2 930 - 90E CR EXT.55MM TRAFEGO INTENSO OU SIMILAR</t>
  </si>
  <si>
    <t>9.14</t>
  </si>
  <si>
    <t>FORNECIMENTO E COLOCAÇÃO DE FECHADURA TETRA CHAVE – COM 2 CHAVES</t>
  </si>
  <si>
    <t>9.15</t>
  </si>
  <si>
    <t>PORTA PIVOTANTE DE VIDRO TEMPERADO LISO, INCOLOR, 8MM, UMA FOLHA DE ABRIR. FECHADURA PV-90-1R AF-L FABRICANTE HDL OU SIMILAR (ABRIR PARA FORA, MAÇANETA TIPO "L"), MOLA DE PISO FABRICANTE DORMA BTS 75R  OU SIMILAR, FERRAGENS JUMBO E PUXADOR INOX ESCOVADO (SEÇÃO CIRCULAR,  UM PAR, ø=3 À 4,5CM. ACABAMENTO DE VIDRO COM PELÍCULA JATEADA E DE SEGURANÇA</t>
  </si>
  <si>
    <t>9.16</t>
  </si>
  <si>
    <t>INSTALAÇÃO DE VIDRO LISO INCOLOR, E = 4 MM, EM ESQUADRIA DE ALUMÍNIO OU PVC, FIXADO COM BAGUETE.</t>
  </si>
  <si>
    <t>9.17</t>
  </si>
  <si>
    <t>INSTALAÇÃO DE VIDRO LISO FUMÊ, E = 4 MM, EM ESQUADRIA DE ALUMÍNIO OU PVC, FIXADO COM BAGUETE.</t>
  </si>
  <si>
    <t>9.18</t>
  </si>
  <si>
    <t>INSTALAÇÃO DE VIDRO LISO INCOLOR, E = 6 MM, EM ESQUADRIA DE MADEIRA, FIXADO COM BAGUETE. AF_01/2021</t>
  </si>
  <si>
    <t>9.19</t>
  </si>
  <si>
    <t>INSTALAÇÃO DE VIDRO FANTASIA CANELADO, MARTELADO OU MINI-BOREAL, INCOLOR, E=4MM, INCLUSIVE VEDAÇÃO</t>
  </si>
  <si>
    <t>9.20</t>
  </si>
  <si>
    <t>INSTALAÇÃO DE VIDRO TEMPERADO, E = 6 MM, ENCAIXADO EM PERFIL U.</t>
  </si>
  <si>
    <t>9.21</t>
  </si>
  <si>
    <t>INSTALAÇÃO DE VIDRO TEMPERADO, E = 8 MM, ENCAIXADO EM PERFIL U.</t>
  </si>
  <si>
    <t>9.22</t>
  </si>
  <si>
    <t>INSTALAÇÃO DE VIDRO TEMPERADO, E = 10 MM, ENCAIXADO EM PERFIL U.</t>
  </si>
  <si>
    <t>9.23</t>
  </si>
  <si>
    <t>INSTALAÇÃO DE VIDRO LAMINADO, E = 8 MM (4+4), ENCAIXADO EM PERFIL U. AF_01/2021_P</t>
  </si>
  <si>
    <t>9.24</t>
  </si>
  <si>
    <t>VIDRO TEMPERADO BRONZE, 6MM, FIXO, INCLUSIVE VEDAÇÃO</t>
  </si>
  <si>
    <t>9.25</t>
  </si>
  <si>
    <t>VIDRO COMUM BRONZE, 6MM, FIXO, INCLUSIVE VEDAÇÃO</t>
  </si>
  <si>
    <t>9.26</t>
  </si>
  <si>
    <t>ESPELHO TIPO CRISTAL, E=4MM, FIXADOS COM 04 PARAFUSOS CROMADOS DIÂMETRO DE 20MM</t>
  </si>
  <si>
    <t>9.27</t>
  </si>
  <si>
    <t>ESPELHO CRISTAL, LAPIDADO, E=4MM, COLOCADO COM SILICONE</t>
  </si>
  <si>
    <t>9.28</t>
  </si>
  <si>
    <t>PELÍCULA DE SEGURANÇA (INCOLOR)</t>
  </si>
  <si>
    <t>9.29</t>
  </si>
  <si>
    <t>ADESIVO EM VINIL JATEADO (BRANCO OU TRANSPARENTE)</t>
  </si>
  <si>
    <t>9.30</t>
  </si>
  <si>
    <t>PELÍCULA DE CONTROLE SOLAR REFLETIDA (PRATA)</t>
  </si>
  <si>
    <t>9.31</t>
  </si>
  <si>
    <t>VEDAÇÃO E CALAFETAÇÃO DE ESQUADRIAS METÁLICAS COM SILICONE PASTOSO</t>
  </si>
  <si>
    <t>9.32</t>
  </si>
  <si>
    <t>CORRIMÃO SIMPLES EM TUBO GALVANIZADO DIN 2440, D = 1 1/2" - FIXADO EM ALVENARIA, DE ACORDO COM EXIGÊNCIAS DO CORPO DE BOMBEIROS E DE ACESSIBILIDADE</t>
  </si>
  <si>
    <t>9.33</t>
  </si>
  <si>
    <t>CORRIMÃO DUPLO EM TUBO GALVANIZADO DIN 2440, D = 1 1/2" - FIXADO EM ALVENARIA, DE ACORDO COM EXIGÊNCIAS DO CORPO DE BOMBEIROS E DE ACESSIBILIDADE</t>
  </si>
  <si>
    <t>9.34</t>
  </si>
  <si>
    <t xml:space="preserve">CORRIMÃO DE AÇO INOX ESCOVADO, DUPLO, FIXADO EM ALVENARIA </t>
  </si>
  <si>
    <t>9.35</t>
  </si>
  <si>
    <t xml:space="preserve">CORRIMÃO DE AÇO INOX ESCOVADO, DUPLO, FIXADO EM MONTANTE </t>
  </si>
  <si>
    <t>9.36</t>
  </si>
  <si>
    <t>GUARDA-CORPO EM AÇO GALVANIZADO DIN 2440, D= 2 1/2” E 1/2”, COM CORRIMÃO DUPLO, DE ACORDO COM AS EXIGÊNCIAS DO CORPO DE BOMBEIROS E DE ACESSIBILIDADE</t>
  </si>
  <si>
    <t>9.37</t>
  </si>
  <si>
    <t>GUARDA-CORPO EM AÇO INOX D = 1 1/2", COM SUBDIVISÕES EM TUBO DE AÇO INOX D = 1/2", H = 1,05 M</t>
  </si>
  <si>
    <t>9.38</t>
  </si>
  <si>
    <t>GRADE METÁLICA</t>
  </si>
  <si>
    <t>9.39</t>
  </si>
  <si>
    <t>JANELA DE FERRO, BASCULANTE</t>
  </si>
  <si>
    <t>9.40</t>
  </si>
  <si>
    <t>PORTA EM PERFIL E CHAPA METÁLICA</t>
  </si>
  <si>
    <t>9.41</t>
  </si>
  <si>
    <t>PORTA VENEZIANA EM CHAPA DOBRADA E METALON</t>
  </si>
  <si>
    <t>9.42</t>
  </si>
  <si>
    <t>FORNECIMENTO E ASSENTAMENTO DE PORTA EM ALUMÍNIO, TIPO VENEZIANA, DE ABRIR, ACABAMENTO ANODIZADO NATURAL, INCLUSIVE FECHADURA E MARCO</t>
  </si>
  <si>
    <t>9.43</t>
  </si>
  <si>
    <t>PORTÃO EM PERFIL E CHAPA METÁLICA COLOCADO COM CADEADO</t>
  </si>
  <si>
    <t>9.44</t>
  </si>
  <si>
    <t xml:space="preserve">PORTÃO DE FERRO, EM CHAPA (TIPO LAMBRI), COLOCADO COM CADEADO </t>
  </si>
  <si>
    <t>9.45</t>
  </si>
  <si>
    <t>FORNECIMENTO E ASSENTAMENTO DE PORTA DE ALUMÍNIO, LINHA SUPREMA ACABAMENTO ANODIZADO, TIPO CORRER, COM DUAS FOLHAS, INCLUSIVE FORNECIMENTO DE VIDRO LISO DE 4MM, FERRAGENS E ACESSÓRIOS</t>
  </si>
  <si>
    <t>9.46</t>
  </si>
  <si>
    <t>PRATELEIRA DE MADEIRA PINTADA DE ESMALTE, EM CONSOLE DE METALON 20 X 30 MM</t>
  </si>
  <si>
    <t>9.47</t>
  </si>
  <si>
    <t>ALÇAPÃO 60 X 60 CM COM QUADRO DE CANTONEIRA METÁLICA 1"X 1/8", TAMPA EM CANTONEIRA 7/8"X 1/8" E CHAPA METÁLICA ENRIJECIDA POR PERFIL "T</t>
  </si>
  <si>
    <t>9.48</t>
  </si>
  <si>
    <t>ALÇAPÃO 80 X 80 CM COM QUADRO DE CANTONEIRA METÁLICA 1"X 1/8", TAMPA EM CANTONEIRA 7/8"X 1/8" E CHAPA METÁLICA ENRIJECIDA POR PERFIL "T</t>
  </si>
  <si>
    <t>9.49</t>
  </si>
  <si>
    <t>BARRADO DE CHAPA DE ALUMÍNIO ESCOVADO, RESISTENTE A IMPACTO, E=1MM, H=40CM</t>
  </si>
  <si>
    <t>9.50</t>
  </si>
  <si>
    <t>ACESSÓRIOS DE AÇO INOX</t>
  </si>
  <si>
    <t>9.50.1</t>
  </si>
  <si>
    <t>BARRAS  DE AÇO INOX POLIDO, TIPO “U”, 35CM</t>
  </si>
  <si>
    <t>9.50.2</t>
  </si>
  <si>
    <t>BARRA RETAS DE AÇO INOX POLIDO, 40CM</t>
  </si>
  <si>
    <t>9.50.3</t>
  </si>
  <si>
    <t>BARRAS RETAS DE AÇO INOX POLIDO, 70CM</t>
  </si>
  <si>
    <t>9.50.4</t>
  </si>
  <si>
    <t>BARRAS RETAS DE AÇO INOX POLIDO, 80CM</t>
  </si>
  <si>
    <t>9.50.5</t>
  </si>
  <si>
    <t>BARRAS RETAS DE AÇO INOX POLIDO, 90CM</t>
  </si>
  <si>
    <t>SUBTOTAL ITEM 9.0</t>
  </si>
  <si>
    <t>10.0</t>
  </si>
  <si>
    <t>ADEQUAÇÃO DAS INSTALAÇÕES HIDROSSANITÁRIAS</t>
  </si>
  <si>
    <t>10.1</t>
  </si>
  <si>
    <t>INSTALAÇÕES DE ÁGUA FRIA – TUBOS, CONEXÕES E ACESSÓRIOS</t>
  </si>
  <si>
    <t>GL</t>
  </si>
  <si>
    <t>10.2</t>
  </si>
  <si>
    <t>INSTALAÇÕES DE ESGOTO SANITÁRIO – TUBOS, CONEXÕES, CAIXAS E ACESSÓRIOS</t>
  </si>
  <si>
    <t>10.3</t>
  </si>
  <si>
    <t>REGISTROS, LOUÇAS, METAIS E ACESSÓRIOS</t>
  </si>
  <si>
    <t>10.4</t>
  </si>
  <si>
    <t>INSTALAÇÃO DE EQUIPAMENTOS</t>
  </si>
  <si>
    <t>10.5</t>
  </si>
  <si>
    <t>INFRAESTRUTURA PARA ASSENTAMENTO DE TUBULAÇÕES</t>
  </si>
  <si>
    <t>SUBTOTAL ITEM 10.0</t>
  </si>
  <si>
    <t>11.0</t>
  </si>
  <si>
    <t>ADEQUAÇÕES DE PREVENÇÃO E COMBATE A INCÊNDIO E PÂNICO</t>
  </si>
  <si>
    <t>11.1</t>
  </si>
  <si>
    <t>EXTINTORES</t>
  </si>
  <si>
    <t>11.2</t>
  </si>
  <si>
    <t>SINALIZAÇÃO DE EMERGÊNCIA</t>
  </si>
  <si>
    <t>SUBTOTAL ITEM 11.0</t>
  </si>
  <si>
    <t>12.0</t>
  </si>
  <si>
    <t>ADEQUAÇÃO DAS INSTALAÇÕES ELÉTRICAS E AFINS</t>
  </si>
  <si>
    <t>12.1</t>
  </si>
  <si>
    <t>INSTALAÇÕES ELÉTRICAS</t>
  </si>
  <si>
    <t>12.2</t>
  </si>
  <si>
    <t>INSTALAÇÕES DE TELECOMUNICAÇÕES</t>
  </si>
  <si>
    <t>12.3</t>
  </si>
  <si>
    <t>RELOCAÇÕES, DESMONTAGENS E REVISÕES DE INSTALAÇÕES</t>
  </si>
  <si>
    <t>SUBTOTAL ITEM 12.0</t>
  </si>
  <si>
    <t>13.0</t>
  </si>
  <si>
    <t>PINTURA</t>
  </si>
  <si>
    <t>13.1</t>
  </si>
  <si>
    <t>LIXAMENTO DE  PINTURA DE PAREDE</t>
  </si>
  <si>
    <t>13.2</t>
  </si>
  <si>
    <t>LIXAMENTO DE  PINTURA DE TETOS</t>
  </si>
  <si>
    <t>13.3</t>
  </si>
  <si>
    <t>SELADOR ACRÍLICO, PARA PAREDES QUE NÃO TEM PINTURA- UMA DEMÃO</t>
  </si>
  <si>
    <t>13.4</t>
  </si>
  <si>
    <t>SELADOR ACRÍLICO, PARA TETO QUE NÃO TEM PINTURA- UMA DEMÃO</t>
  </si>
  <si>
    <t>13.5</t>
  </si>
  <si>
    <t>APLICAÇÃO E LIXAMENTO DE MASSA LÁTEX EM PAREDES, DUAS DEMÃOS</t>
  </si>
  <si>
    <t>13.6</t>
  </si>
  <si>
    <t>APLICAÇÃO MANUAL DE MASSA ACRÍLICA EM PAREDES, INCLUSIVE LIXAMENTO – DUAS DEMÃOS</t>
  </si>
  <si>
    <t>13.7</t>
  </si>
  <si>
    <t>APLICAÇÃO E LIXAMENTO DE MASSA LÁTEX EM TETO, DUAS DEMÃOS</t>
  </si>
  <si>
    <t>13.8</t>
  </si>
  <si>
    <t>ENTELAMENTO CORRETIVO DE SUPERFÍCIE COM TRINCA POR RETRAÇÃO OU DILATAÇÃO, REVESTIDA COM ARGAMASSA DE CAL HIDRATADA E AREIA SEM PENEIRAR TRAÇO 1:3, LARGURA DA TELA = 15 CM</t>
  </si>
  <si>
    <t>13.9</t>
  </si>
  <si>
    <t>PINTURA COM TINTA ACRÍLICA ACETINADA NAS PAREDES, COR PADRÃO– DUAS DEMÃOS</t>
  </si>
  <si>
    <t>13.10</t>
  </si>
  <si>
    <t>PINTURA COM TINTA ACRÍLICA ACETINADA NAS PAREDES,  COR MANIPULADA EM TONALIDADE, COR A DEFINIR, FABRICANTE SUVINIL, CORAL OU SIMILAR – DUAS DEMÃOS</t>
  </si>
  <si>
    <t>13.11</t>
  </si>
  <si>
    <t>PINTURA COM TINTA ACRÍLICA ACETINADA NAS PAREDES,  COR MANIPULADA EM TONALIDADE, COR A DEFINIR, FABRICANTE SUVINIL, CORAL OU SIMILAR – TRÊS DEMÃOS</t>
  </si>
  <si>
    <t>13.12</t>
  </si>
  <si>
    <t>PINTURA COM  TINTA ESMALTE BRILHANTE NAS PAREDES – DUAS DEMÃOS</t>
  </si>
  <si>
    <t>13.13</t>
  </si>
  <si>
    <t>PINTURA ACRÍLICA EM TETO, DUAS (2) DEMÃOS, EXCLUSIVE SELADOR ACRÍLICO E MASSA ACRÍLICA/CORRIDA (PVA)</t>
  </si>
  <si>
    <t>13.14</t>
  </si>
  <si>
    <t xml:space="preserve">TEXTURA ACRÍLICA HIDROREPELENTE, APLICAÇÃO COM ROLO </t>
  </si>
  <si>
    <t>13.15</t>
  </si>
  <si>
    <t>TEXTURA ACRÍLICA COM DESEMPENADEIRA DE AÇO, EXCLUSIVE SELADOR ACRÍLICO/FUNDO PREPARADOR - TIPO GRAFIATTO</t>
  </si>
  <si>
    <t>13.16</t>
  </si>
  <si>
    <t>PREPARAÇÃO, COM LIXAMENTO, EM SUPERFÍCIE DE MADEIRA</t>
  </si>
  <si>
    <t>13.17</t>
  </si>
  <si>
    <t>SELADOR PARA ACABAMENTO EM PORTAS, MARCOS, ALIZARES, PAINÉIS E LAMBRIS- UMA DEMÃO</t>
  </si>
  <si>
    <t>13.18</t>
  </si>
  <si>
    <t>VERNIZ ACETINADO, 2 DEMÃOS, EM PORTAS, MARCOS, ALIZARES, PAINÉIS E LAMBRIS, INCLUSIVE IMUNIZANTE CUPINICIDA, 2 DEMÃOS</t>
  </si>
  <si>
    <t>13.19</t>
  </si>
  <si>
    <t>LIXAMENTO MANUAL EM SUPERFÍCIE METÁLICA PARA REMOÇÃO DE TINTA</t>
  </si>
  <si>
    <t>13.20</t>
  </si>
  <si>
    <t>PINTURA COM TINTA ESMALTE SINTÉTICO NAS ESQUADRIAS METÁLICAS INTERNAS E EXTERNAS, JANELAS, PORTAS, MARCOS, ALIZARES, GRADES, TAMPAS ELÉTRICAS, HIDRÁULICAS E DE INCÊNDIO, DUAS DEMÃOS, INCLUSIVE APLICAÇÃO DE FUNDO ANTICORROSIVO, UMA DEMÃO</t>
  </si>
  <si>
    <t>13.21</t>
  </si>
  <si>
    <t>PINTURA COM TINTA ESMALTE SINTÉTICO NAS ESQUADRIAS DE MADEIRA, DUAS DEMÃOS, INCLUSIVE APLICAÇÃO DE FUNDO NIVELADOR, UMA DEMÃO</t>
  </si>
  <si>
    <t>13.22</t>
  </si>
  <si>
    <t>PINTURA COM TINTA MARMORATTO NAS PAREDES- TRÊS DEMÃOS</t>
  </si>
  <si>
    <t>13.23</t>
  </si>
  <si>
    <t>PINTURA EPÓXI EM PAREDE, DUAS (2) DEMÃOS, EXCLUSIVE SELADOR ACRÍLICO E MASSA ACRÍLICA/CORRIDA (PVA)</t>
  </si>
  <si>
    <t>13.24</t>
  </si>
  <si>
    <t>PINTURA COM TINTA ACRÍLICA PARA PISO CIMENTADO – DUAS DEMÃOS</t>
  </si>
  <si>
    <t>13.25</t>
  </si>
  <si>
    <t>PINTURA COM TINTA EPÓXI BRILHANTE PARA VAGA ACESSÍVEL</t>
  </si>
  <si>
    <t>13.26</t>
  </si>
  <si>
    <t>PINTURA COM TINTA EPÓXI BRILHANTE EM FAIXA DEMARCADORA PARA ESTACIONAMENTO, COM LARGURA DE 10CM</t>
  </si>
  <si>
    <t>13.27</t>
  </si>
  <si>
    <t>PINTURA A ÓLEO/ESMALTE, 2 DEMÃOS EM CORRIMÃO EM TUBO GALVANIZADO, INCLUSIVE APLICAÇÃO DE FUNDO ANTICORROSIVO, UMA DEMÃO</t>
  </si>
  <si>
    <t>13.28</t>
  </si>
  <si>
    <t>PINTURA TINTA ESMALTE PREMIUM TIPO LOUSA, ACABAMENTO ACETINADO. COR PRETO – ASFALTO. (SUVINIL OU SIMILAR)</t>
  </si>
  <si>
    <t>SUB-TOTAL DO ITEM 13.0</t>
  </si>
  <si>
    <t>14.0</t>
  </si>
  <si>
    <t>DIVERSOS</t>
  </si>
  <si>
    <t>14.1</t>
  </si>
  <si>
    <t>GESTÃO E CONTROLE DOS SERVIÇOS</t>
  </si>
  <si>
    <t>VB EM %</t>
  </si>
  <si>
    <t>14.2</t>
  </si>
  <si>
    <t>OFICIAL SERVIÇOS DIVERSOS</t>
  </si>
  <si>
    <t>H</t>
  </si>
  <si>
    <t>14.3</t>
  </si>
  <si>
    <t>AJUDANTE SERVIÇOS DIVERSOS</t>
  </si>
  <si>
    <t>14.4</t>
  </si>
  <si>
    <t>LETREIRO E IMAGEM EM ACRÍLICO COM CORTE A LASER, ARTE CONFORME LOGOMARCA DA INSTITUIÇÃO. O FORNECEDOR DE PLACA DEVERÁ SOLICITAR AO MPMG A ARTE DETALHADA (EM CURVAS) ANTES DA EXECUÇÃO. ESPESSURA 20MM. CORES: LETRAS EM ACRÍLICO BRANCO. IMAGEM TRIANGULAR EM ACRÍLICO VERMELHO. FIXAÇÃO POR PARAFUSOS CHUMBADORES PARA FACHADA. OBS: OS PARAFUSOS NÃO PODEM FICAR APARENTES APÓS A INSTALAÇÃO.</t>
  </si>
  <si>
    <t>14.5</t>
  </si>
  <si>
    <t>INSTALAÇÃO DE PLACA DE CHAPA DE AÇO INOX COM ÁREA MÁXIMA DE 1,30 M², ALTURA DE INSTALAÇÃO MÁXIMA DE 4,00 M. (PAREDES EXTERNAS)</t>
  </si>
  <si>
    <t>14.6</t>
  </si>
  <si>
    <t>MANTER SPRINKLER EXISTENTE - (AJUSTAR SOMENTE À NOVA ALTURA DE FORRO)</t>
  </si>
  <si>
    <t>14.7</t>
  </si>
  <si>
    <t>POSIÇÃO A SER ANULADA DO SPRINKLER COM REAPROVEITAMENTO+ NOVA POSIÇÃO HORIZONTAL E NOVA ALTURA DE FORRO</t>
  </si>
  <si>
    <t>14.8</t>
  </si>
  <si>
    <t xml:space="preserve">AJUSTAR OS DIFUSORES À NOVA POSIÇÃO/ALTURA DE FORRO </t>
  </si>
  <si>
    <t>14.9</t>
  </si>
  <si>
    <t>DUTO FLEXÍVEL ALUMINIZADO (COMPLEMENTO DE DUTO PARA O AJUSTE À NOVA POSIÇÃO/ALTURA DE FORRO)</t>
  </si>
  <si>
    <t>14.10</t>
  </si>
  <si>
    <t xml:space="preserve">AJUSTAR OS RENOVADORES DE AR À NOVA ALTURA DE FORRO, INCLUSIVE NOVOS COLARINHOS COM GRELHA </t>
  </si>
  <si>
    <t>14.11</t>
  </si>
  <si>
    <t>PLACA DE AÇO PARA SINALIZAÇÃO VERTICAL DE VAGA DE ESTACIONAMENTO ACESSÍVEL (ESPECIFICAÇÃO CONFORME PLACA DE RUA). PINTADA COM FUNDO BRANCO, QUADRO EM AZUL (PANTONE 2925C) E SÍMBOLO INTERNACIONAL DE ACESSO NA COR BRANCO-DIMENSÃO 50X70CM</t>
  </si>
  <si>
    <t>14.12</t>
  </si>
  <si>
    <t>PLACA  DE ACRÍLICO TRANSPARENTE, e=3MM, FORMATO RETANGULAR OU QUADRADO, QUINAS ARREDONDADAS, COM PELÍCULA DE VINIL ADESIVADA POR TRÁS DO ACRÍLICO, CONTENDO TEXTO OU IMAGENS A SEREM DEFINIDAS POSTERIORMENTE. FIXAÇÃO: FITA DUPLA FACE ACRÍLICA TRANSPARENTE DE ALTA ADESÃO E FIXAÇÃO</t>
  </si>
  <si>
    <t>14.13</t>
  </si>
  <si>
    <t>PLACA  DE ACRÍLICO TRANSPARENTE, e=4MM, FORMATO RETANGULAR OU QUADRADO, QUINAS ARREDONDADAS, COM PELÍCULA DE VINIL ADESIVADA POR TRÁS DO ACRÍLICO, CONTENDO TEXTO OU IMAGENS A SEREM DEFINIDAS POSTERIORMENTE. FIXAÇÃO: FITA DUPLA FACE ACRÍLICA TRANSPARENTE DE ALTA ADESÃO E FIXAÇÃO</t>
  </si>
  <si>
    <t>14.14</t>
  </si>
  <si>
    <t>CONCERTINA CLIPADA DUPLA</t>
  </si>
  <si>
    <t>14.15</t>
  </si>
  <si>
    <t>CONCERTINA LAMINADA PLANA COM PINTURA ELETROSTÁTICA NA COR VERDE D=450MM</t>
  </si>
  <si>
    <t>14.16</t>
  </si>
  <si>
    <t>MONTAGEM E DESMONTAGEM DE ANDAIME METÁLICO PARA FACHADA COM PISO METÁLICO, INCLUSIVE RODAPÉ/GUARDACORPO EM MADEIRA, EXCLUSIVE FORNECIMENTO DO ANDAIME</t>
  </si>
  <si>
    <t>14.17</t>
  </si>
  <si>
    <t xml:space="preserve">FORNECIMENTO DE ANDAIME METÁLICO PARA FACHADA ( LOCAÇÃO), INCLUSIVE PISO METÁLICO E SAPATAS, EXCLUSIVE MONTAGEM E DESMONTAGEM </t>
  </si>
  <si>
    <t>M²/MÊS</t>
  </si>
  <si>
    <t>14.18</t>
  </si>
  <si>
    <t>PROTEÇÃO DE PISO, INCLUSIVE REMOÇÃO</t>
  </si>
  <si>
    <t>14.19</t>
  </si>
  <si>
    <t>LIMPEZA DE CALHA EM CHAPA GALVANIZADA OU EM PVC, INCLUSIVE DESOBSTRUÇÃO</t>
  </si>
  <si>
    <t>14.20</t>
  </si>
  <si>
    <t>LIMPEZA DE LUMINÁRIAS, DIFUSORES, FORRO REMOVÍVEL E SEMELHANTES</t>
  </si>
  <si>
    <t>14.21</t>
  </si>
  <si>
    <t>LIMPEZA PERMANENTE DA OBRA - 01 SERVENTE X 4 HORAS DIÁRIAS</t>
  </si>
  <si>
    <t>14.22</t>
  </si>
  <si>
    <t>LIMPEZA GERAL</t>
  </si>
  <si>
    <t>SUB-TOTAL DO ITEM 14.0</t>
  </si>
  <si>
    <t xml:space="preserve">TOTAL </t>
  </si>
  <si>
    <t>PLANILHA ORÇAMENTÁRIA DE VENDA</t>
  </si>
  <si>
    <t>DESCONTO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</si>
</sst>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&quot; R$ &quot;* #,##0.00\ ;&quot;-R$ &quot;* #,##0.00\ ;&quot; R$ &quot;* \-#\ ;@\ "/>
    <numFmt numFmtId="165" formatCode="&quot;R$ &quot;#,##0.00;[Red]&quot;-R$ &quot;#,##0.00"/>
    <numFmt numFmtId="166" formatCode="* #,##0.00\ ;\-* #,##0.00\ ;* \-#\ ;@\ "/>
    <numFmt numFmtId="167" formatCode="d/m/yyyy"/>
  </numFmts>
  <fonts count="14">
    <font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rgb="FF000000"/>
      <name val="Arial11"/>
      <charset val="1"/>
    </font>
    <font>
      <sz val="11"/>
      <color rgb="FFFFFFFF"/>
      <name val="Calibri"/>
      <family val="2"/>
      <charset val="1"/>
    </font>
    <font>
      <sz val="11"/>
      <color rgb="FFFF0000"/>
      <name val="Calibri"/>
      <family val="2"/>
      <charset val="1"/>
    </font>
    <font>
      <sz val="11"/>
      <color rgb="FF00FF12"/>
      <name val="Calibri"/>
      <family val="2"/>
      <charset val="1"/>
    </font>
    <font>
      <sz val="12"/>
      <name val="Arial Narrow"/>
      <family val="2"/>
      <charset val="1"/>
    </font>
    <font>
      <sz val="12"/>
      <color rgb="FF000000"/>
      <name val="Arial Narrow"/>
      <family val="2"/>
      <charset val="1"/>
    </font>
    <font>
      <b/>
      <sz val="14"/>
      <color rgb="FF000000"/>
      <name val="Arial Narrow"/>
      <family val="2"/>
      <charset val="1"/>
    </font>
    <font>
      <b/>
      <sz val="12"/>
      <color rgb="FF000000"/>
      <name val="Arial Narrow"/>
      <family val="2"/>
      <charset val="1"/>
    </font>
    <font>
      <b/>
      <sz val="12"/>
      <name val="Arial Narrow"/>
      <family val="2"/>
      <charset val="1"/>
    </font>
    <font>
      <sz val="11"/>
      <color rgb="FF000000"/>
      <name val="Calibri"/>
      <family val="2"/>
      <charset val="1"/>
    </font>
  </fonts>
  <fills count="14">
    <fill>
      <patternFill patternType="none"/>
    </fill>
    <fill>
      <patternFill patternType="gray125"/>
    </fill>
    <fill>
      <patternFill patternType="solid">
        <fgColor rgb="FF00FF12"/>
        <bgColor rgb="FF33CCCC"/>
      </patternFill>
    </fill>
    <fill>
      <patternFill patternType="solid">
        <fgColor rgb="FFFF0000"/>
        <bgColor rgb="FF993300"/>
      </patternFill>
    </fill>
    <fill>
      <patternFill patternType="solid">
        <fgColor rgb="FFDEEBF7"/>
        <bgColor rgb="FFE7E6E6"/>
      </patternFill>
    </fill>
    <fill>
      <patternFill patternType="solid">
        <fgColor rgb="FFFFFFFF"/>
        <bgColor rgb="FFDEEBF7"/>
      </patternFill>
    </fill>
    <fill>
      <patternFill patternType="solid">
        <fgColor rgb="FFE7E6E6"/>
        <bgColor rgb="FFDEEBF7"/>
      </patternFill>
    </fill>
    <fill>
      <patternFill patternType="solid">
        <fgColor rgb="FFB4C7DC"/>
        <bgColor rgb="FF9DC3E6"/>
      </patternFill>
    </fill>
    <fill>
      <patternFill patternType="solid">
        <fgColor rgb="FFC5E0B4"/>
        <bgColor rgb="FFB4C7DC"/>
      </patternFill>
    </fill>
    <fill>
      <patternFill patternType="solid">
        <fgColor rgb="FFFFFF00"/>
        <bgColor rgb="FFFFFF00"/>
      </patternFill>
    </fill>
    <fill>
      <patternFill patternType="solid">
        <fgColor rgb="FF9DC3E6"/>
        <bgColor rgb="FFB4C7DC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41">
    <xf numFmtId="0" fontId="0" fillId="0" borderId="0"/>
    <xf numFmtId="166" fontId="13" fillId="0" borderId="0" applyBorder="0" applyProtection="0"/>
    <xf numFmtId="164" fontId="13" fillId="0" borderId="0" applyBorder="0" applyProtection="0"/>
    <xf numFmtId="164" fontId="13" fillId="0" borderId="0" applyBorder="0" applyProtection="0"/>
    <xf numFmtId="164" fontId="1" fillId="0" borderId="0" applyBorder="0" applyProtection="0"/>
    <xf numFmtId="0" fontId="1" fillId="0" borderId="0"/>
    <xf numFmtId="0" fontId="13" fillId="0" borderId="0"/>
    <xf numFmtId="0" fontId="2" fillId="0" borderId="0"/>
    <xf numFmtId="0" fontId="3" fillId="0" borderId="0"/>
    <xf numFmtId="0" fontId="3" fillId="0" borderId="0"/>
    <xf numFmtId="0" fontId="13" fillId="0" borderId="0"/>
    <xf numFmtId="0" fontId="3" fillId="0" borderId="0"/>
    <xf numFmtId="0" fontId="4" fillId="0" borderId="0" applyBorder="0" applyProtection="0"/>
    <xf numFmtId="0" fontId="13" fillId="0" borderId="0"/>
    <xf numFmtId="0" fontId="13" fillId="0" borderId="0"/>
    <xf numFmtId="0" fontId="1" fillId="0" borderId="0"/>
    <xf numFmtId="9" fontId="1" fillId="0" borderId="0" applyBorder="0" applyProtection="0"/>
    <xf numFmtId="0" fontId="13" fillId="2" borderId="0" applyProtection="0"/>
    <xf numFmtId="0" fontId="5" fillId="2" borderId="0" applyBorder="0" applyProtection="0"/>
    <xf numFmtId="0" fontId="13" fillId="3" borderId="0" applyBorder="0" applyProtection="0"/>
    <xf numFmtId="0" fontId="5" fillId="3" borderId="0" applyBorder="0" applyProtection="0"/>
    <xf numFmtId="165" fontId="13" fillId="0" borderId="0" applyBorder="0" applyProtection="0"/>
    <xf numFmtId="0" fontId="6" fillId="0" borderId="0" applyBorder="0" applyProtection="0"/>
    <xf numFmtId="0" fontId="6" fillId="0" borderId="0" applyBorder="0" applyProtection="0"/>
    <xf numFmtId="0" fontId="7" fillId="0" borderId="0" applyBorder="0" applyProtection="0"/>
    <xf numFmtId="0" fontId="13" fillId="2" borderId="0" applyBorder="0" applyProtection="0"/>
    <xf numFmtId="0" fontId="5" fillId="2" borderId="0" applyBorder="0" applyProtection="0"/>
    <xf numFmtId="0" fontId="3" fillId="0" borderId="0"/>
    <xf numFmtId="0" fontId="2" fillId="0" borderId="0"/>
    <xf numFmtId="0" fontId="1" fillId="0" borderId="0"/>
    <xf numFmtId="0" fontId="1" fillId="0" borderId="0"/>
    <xf numFmtId="0" fontId="3" fillId="0" borderId="0"/>
    <xf numFmtId="0" fontId="1" fillId="0" borderId="0"/>
    <xf numFmtId="166" fontId="13" fillId="0" borderId="0" applyBorder="0" applyProtection="0"/>
    <xf numFmtId="166" fontId="13" fillId="0" borderId="0" applyBorder="0" applyProtection="0"/>
    <xf numFmtId="166" fontId="13" fillId="0" borderId="0" applyBorder="0" applyProtection="0"/>
    <xf numFmtId="166" fontId="13" fillId="0" borderId="0" applyBorder="0" applyProtection="0"/>
    <xf numFmtId="166" fontId="13" fillId="0" borderId="0" applyBorder="0" applyProtection="0"/>
    <xf numFmtId="166" fontId="1" fillId="0" borderId="0" applyBorder="0" applyProtection="0"/>
    <xf numFmtId="0" fontId="3" fillId="0" borderId="0"/>
    <xf numFmtId="9" fontId="13" fillId="0" borderId="0" applyFont="0" applyFill="0" applyBorder="0" applyAlignment="0" applyProtection="0"/>
  </cellStyleXfs>
  <cellXfs count="70">
    <xf numFmtId="0" fontId="0" fillId="0" borderId="0" xfId="0"/>
    <xf numFmtId="0" fontId="8" fillId="0" borderId="0" xfId="0" applyFont="1" applyAlignment="1">
      <alignment vertical="center"/>
    </xf>
    <xf numFmtId="0" fontId="8" fillId="0" borderId="0" xfId="0" applyFont="1" applyAlignment="1">
      <alignment vertical="top"/>
    </xf>
    <xf numFmtId="0" fontId="8" fillId="0" borderId="0" xfId="2" applyNumberFormat="1" applyFont="1" applyBorder="1" applyAlignment="1" applyProtection="1">
      <alignment vertical="center"/>
    </xf>
    <xf numFmtId="0" fontId="8" fillId="0" borderId="0" xfId="0" applyFont="1"/>
    <xf numFmtId="0" fontId="8" fillId="0" borderId="0" xfId="0" applyFont="1" applyAlignment="1" applyProtection="1">
      <alignment vertical="center"/>
      <protection locked="0"/>
    </xf>
    <xf numFmtId="0" fontId="8" fillId="4" borderId="0" xfId="2" applyNumberFormat="1" applyFont="1" applyFill="1" applyBorder="1" applyAlignment="1" applyProtection="1">
      <alignment vertical="center"/>
      <protection locked="0"/>
    </xf>
    <xf numFmtId="164" fontId="8" fillId="4" borderId="0" xfId="2" applyFont="1" applyFill="1" applyBorder="1" applyAlignment="1" applyProtection="1">
      <alignment vertical="center"/>
      <protection locked="0"/>
    </xf>
    <xf numFmtId="0" fontId="9" fillId="0" borderId="1" xfId="0" applyFont="1" applyBorder="1" applyAlignment="1">
      <alignment vertical="center"/>
    </xf>
    <xf numFmtId="164" fontId="10" fillId="0" borderId="3" xfId="0" applyNumberFormat="1" applyFont="1" applyBorder="1" applyAlignment="1">
      <alignment vertical="center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167" fontId="11" fillId="5" borderId="5" xfId="0" applyNumberFormat="1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11" fillId="7" borderId="4" xfId="0" applyFont="1" applyFill="1" applyBorder="1" applyAlignment="1">
      <alignment horizontal="left" vertical="center" wrapText="1"/>
    </xf>
    <xf numFmtId="0" fontId="11" fillId="7" borderId="4" xfId="0" applyFont="1" applyFill="1" applyBorder="1" applyAlignment="1">
      <alignment vertical="center" wrapText="1"/>
    </xf>
    <xf numFmtId="0" fontId="9" fillId="7" borderId="4" xfId="0" applyFont="1" applyFill="1" applyBorder="1" applyAlignment="1">
      <alignment horizontal="center" vertical="center"/>
    </xf>
    <xf numFmtId="4" fontId="9" fillId="7" borderId="4" xfId="0" applyNumberFormat="1" applyFont="1" applyFill="1" applyBorder="1" applyAlignment="1" applyProtection="1">
      <alignment horizontal="center" vertical="center" wrapText="1"/>
      <protection locked="0"/>
    </xf>
    <xf numFmtId="164" fontId="8" fillId="7" borderId="4" xfId="2" applyFont="1" applyFill="1" applyBorder="1" applyAlignment="1" applyProtection="1">
      <alignment horizontal="right" vertical="center"/>
    </xf>
    <xf numFmtId="164" fontId="8" fillId="7" borderId="4" xfId="1" applyNumberFormat="1" applyFont="1" applyFill="1" applyBorder="1" applyAlignment="1" applyProtection="1">
      <alignment horizontal="right" vertical="center"/>
    </xf>
    <xf numFmtId="0" fontId="8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164" fontId="8" fillId="0" borderId="4" xfId="2" applyFont="1" applyBorder="1" applyAlignment="1" applyProtection="1">
      <alignment horizontal="right" vertical="center" wrapText="1"/>
    </xf>
    <xf numFmtId="0" fontId="12" fillId="8" borderId="4" xfId="0" applyFont="1" applyFill="1" applyBorder="1" applyAlignment="1">
      <alignment horizontal="left" vertical="center" wrapText="1"/>
    </xf>
    <xf numFmtId="0" fontId="11" fillId="8" borderId="4" xfId="7" applyFont="1" applyFill="1" applyBorder="1" applyAlignment="1">
      <alignment horizontal="right" vertical="center" wrapText="1"/>
    </xf>
    <xf numFmtId="2" fontId="11" fillId="8" borderId="4" xfId="7" applyNumberFormat="1" applyFont="1" applyFill="1" applyBorder="1" applyAlignment="1">
      <alignment horizontal="center" vertical="center" wrapText="1"/>
    </xf>
    <xf numFmtId="4" fontId="11" fillId="8" borderId="4" xfId="7" applyNumberFormat="1" applyFont="1" applyFill="1" applyBorder="1" applyAlignment="1" applyProtection="1">
      <alignment horizontal="center" vertical="center" wrapText="1"/>
      <protection locked="0"/>
    </xf>
    <xf numFmtId="164" fontId="8" fillId="8" borderId="4" xfId="2" applyFont="1" applyFill="1" applyBorder="1" applyAlignment="1" applyProtection="1">
      <alignment horizontal="right" vertical="center"/>
    </xf>
    <xf numFmtId="164" fontId="12" fillId="8" borderId="4" xfId="2" applyFont="1" applyFill="1" applyBorder="1" applyAlignment="1" applyProtection="1">
      <alignment horizontal="right" vertical="center"/>
    </xf>
    <xf numFmtId="0" fontId="11" fillId="7" borderId="4" xfId="0" applyFont="1" applyFill="1" applyBorder="1" applyAlignment="1">
      <alignment horizontal="center" vertical="center" wrapText="1"/>
    </xf>
    <xf numFmtId="0" fontId="8" fillId="5" borderId="0" xfId="0" applyFont="1" applyFill="1"/>
    <xf numFmtId="0" fontId="12" fillId="7" borderId="4" xfId="0" applyFont="1" applyFill="1" applyBorder="1" applyAlignment="1">
      <alignment vertical="center" wrapText="1"/>
    </xf>
    <xf numFmtId="0" fontId="8" fillId="5" borderId="4" xfId="0" applyFont="1" applyFill="1" applyBorder="1" applyAlignment="1">
      <alignment horizontal="left" vertical="center" wrapText="1"/>
    </xf>
    <xf numFmtId="4" fontId="9" fillId="7" borderId="4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11" fillId="8" borderId="4" xfId="7" applyFont="1" applyFill="1" applyBorder="1" applyAlignment="1" applyProtection="1">
      <alignment horizontal="right" vertical="center" wrapText="1"/>
      <protection locked="0"/>
    </xf>
    <xf numFmtId="2" fontId="11" fillId="8" borderId="4" xfId="7" applyNumberFormat="1" applyFont="1" applyFill="1" applyBorder="1" applyAlignment="1" applyProtection="1">
      <alignment horizontal="center" vertical="center" wrapText="1"/>
      <protection locked="0"/>
    </xf>
    <xf numFmtId="0" fontId="8" fillId="9" borderId="0" xfId="0" applyFont="1" applyFill="1" applyAlignment="1">
      <alignment vertical="center"/>
    </xf>
    <xf numFmtId="0" fontId="9" fillId="7" borderId="4" xfId="0" applyFont="1" applyFill="1" applyBorder="1" applyAlignment="1">
      <alignment horizontal="center" vertical="center" wrapText="1"/>
    </xf>
    <xf numFmtId="2" fontId="9" fillId="7" borderId="4" xfId="0" applyNumberFormat="1" applyFont="1" applyFill="1" applyBorder="1" applyAlignment="1">
      <alignment horizontal="center" vertical="center" wrapText="1"/>
    </xf>
    <xf numFmtId="0" fontId="11" fillId="8" borderId="4" xfId="7" applyFont="1" applyFill="1" applyBorder="1" applyAlignment="1" applyProtection="1">
      <alignment horizontal="center" vertical="center" wrapText="1"/>
      <protection locked="0"/>
    </xf>
    <xf numFmtId="0" fontId="11" fillId="8" borderId="4" xfId="7" applyFont="1" applyFill="1" applyBorder="1" applyAlignment="1">
      <alignment horizontal="center" vertical="center" wrapText="1"/>
    </xf>
    <xf numFmtId="0" fontId="8" fillId="10" borderId="4" xfId="0" applyFont="1" applyFill="1" applyBorder="1" applyAlignment="1">
      <alignment horizontal="left" vertical="center"/>
    </xf>
    <xf numFmtId="0" fontId="12" fillId="10" borderId="4" xfId="7" applyFont="1" applyFill="1" applyBorder="1" applyAlignment="1">
      <alignment horizontal="right" vertical="center" wrapText="1"/>
    </xf>
    <xf numFmtId="0" fontId="12" fillId="10" borderId="4" xfId="7" applyFont="1" applyFill="1" applyBorder="1" applyAlignment="1">
      <alignment horizontal="center" vertical="center" wrapText="1"/>
    </xf>
    <xf numFmtId="4" fontId="12" fillId="10" borderId="4" xfId="7" applyNumberFormat="1" applyFont="1" applyFill="1" applyBorder="1" applyAlignment="1" applyProtection="1">
      <alignment horizontal="center" vertical="center" wrapText="1"/>
      <protection locked="0"/>
    </xf>
    <xf numFmtId="164" fontId="12" fillId="10" borderId="4" xfId="2" applyFont="1" applyFill="1" applyBorder="1" applyAlignment="1" applyProtection="1">
      <alignment horizontal="right" vertical="center" wrapText="1"/>
    </xf>
    <xf numFmtId="164" fontId="12" fillId="10" borderId="4" xfId="2" applyFont="1" applyFill="1" applyBorder="1" applyAlignment="1" applyProtection="1">
      <alignment horizontal="right" vertical="center"/>
    </xf>
    <xf numFmtId="4" fontId="8" fillId="0" borderId="0" xfId="0" applyNumberFormat="1" applyFont="1" applyAlignment="1">
      <alignment vertical="center"/>
    </xf>
    <xf numFmtId="43" fontId="8" fillId="0" borderId="0" xfId="0" applyNumberFormat="1" applyFont="1"/>
    <xf numFmtId="164" fontId="8" fillId="4" borderId="0" xfId="2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/>
    </xf>
    <xf numFmtId="164" fontId="8" fillId="7" borderId="4" xfId="2" applyFont="1" applyFill="1" applyBorder="1" applyAlignment="1" applyProtection="1">
      <alignment horizontal="center" vertical="center"/>
    </xf>
    <xf numFmtId="164" fontId="8" fillId="8" borderId="4" xfId="2" applyFont="1" applyFill="1" applyBorder="1" applyAlignment="1" applyProtection="1">
      <alignment horizontal="center" vertical="center"/>
    </xf>
    <xf numFmtId="9" fontId="8" fillId="0" borderId="4" xfId="40" applyFont="1" applyBorder="1" applyAlignment="1" applyProtection="1">
      <alignment horizontal="center" vertical="center" wrapText="1"/>
    </xf>
    <xf numFmtId="164" fontId="12" fillId="10" borderId="4" xfId="2" applyFont="1" applyFill="1" applyBorder="1" applyAlignment="1" applyProtection="1">
      <alignment horizontal="center" vertical="center" wrapText="1"/>
    </xf>
    <xf numFmtId="0" fontId="8" fillId="0" borderId="0" xfId="2" applyNumberFormat="1" applyFont="1" applyBorder="1" applyAlignment="1" applyProtection="1">
      <alignment horizontal="center" vertical="center"/>
    </xf>
    <xf numFmtId="0" fontId="8" fillId="11" borderId="0" xfId="0" applyFont="1" applyFill="1" applyAlignment="1">
      <alignment vertical="center"/>
    </xf>
    <xf numFmtId="10" fontId="8" fillId="0" borderId="4" xfId="40" applyNumberFormat="1" applyFont="1" applyBorder="1" applyAlignment="1" applyProtection="1">
      <alignment horizontal="center" vertical="center" wrapText="1"/>
    </xf>
    <xf numFmtId="10" fontId="8" fillId="12" borderId="4" xfId="40" applyNumberFormat="1" applyFont="1" applyFill="1" applyBorder="1" applyAlignment="1" applyProtection="1">
      <alignment horizontal="center" vertical="center" wrapText="1"/>
    </xf>
    <xf numFmtId="0" fontId="10" fillId="5" borderId="2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left" vertical="center" wrapText="1"/>
    </xf>
    <xf numFmtId="164" fontId="8" fillId="13" borderId="4" xfId="2" applyFont="1" applyFill="1" applyBorder="1" applyAlignment="1" applyProtection="1">
      <alignment horizontal="right" vertical="center" wrapText="1"/>
    </xf>
  </cellXfs>
  <cellStyles count="41">
    <cellStyle name="Ênfase1 2" xfId="39" xr:uid="{00000000-0005-0000-0000-00002A000000}"/>
    <cellStyle name="Moeda" xfId="2" builtinId="4"/>
    <cellStyle name="Moeda 2" xfId="3" xr:uid="{00000000-0005-0000-0000-000006000000}"/>
    <cellStyle name="Moeda 3" xfId="4" xr:uid="{00000000-0005-0000-0000-000007000000}"/>
    <cellStyle name="Normal" xfId="0" builtinId="0"/>
    <cellStyle name="Normal 10 2" xfId="5" xr:uid="{00000000-0005-0000-0000-000008000000}"/>
    <cellStyle name="Normal 13" xfId="6" xr:uid="{00000000-0005-0000-0000-000009000000}"/>
    <cellStyle name="Normal 2" xfId="7" xr:uid="{00000000-0005-0000-0000-00000A000000}"/>
    <cellStyle name="Normal 2 1" xfId="8" xr:uid="{00000000-0005-0000-0000-00000B000000}"/>
    <cellStyle name="Normal 2 2" xfId="9" xr:uid="{00000000-0005-0000-0000-00000C000000}"/>
    <cellStyle name="Normal 3" xfId="10" xr:uid="{00000000-0005-0000-0000-00000D000000}"/>
    <cellStyle name="Normal 3 2" xfId="11" xr:uid="{00000000-0005-0000-0000-00000E000000}"/>
    <cellStyle name="Normal 4" xfId="12" xr:uid="{00000000-0005-0000-0000-00000F000000}"/>
    <cellStyle name="Normal 4 2 2" xfId="13" xr:uid="{00000000-0005-0000-0000-000010000000}"/>
    <cellStyle name="Normal 4 2 2 2" xfId="14" xr:uid="{00000000-0005-0000-0000-000011000000}"/>
    <cellStyle name="Normal 5" xfId="15" xr:uid="{00000000-0005-0000-0000-000012000000}"/>
    <cellStyle name="Porcentagem" xfId="40" builtinId="5"/>
    <cellStyle name="Porcentagem 2" xfId="16" xr:uid="{00000000-0005-0000-0000-000013000000}"/>
    <cellStyle name="Sem título1" xfId="17" xr:uid="{00000000-0005-0000-0000-000014000000}"/>
    <cellStyle name="Sem título10" xfId="18" xr:uid="{00000000-0005-0000-0000-000015000000}"/>
    <cellStyle name="Sem título2" xfId="19" xr:uid="{00000000-0005-0000-0000-000016000000}"/>
    <cellStyle name="Sem título3" xfId="20" xr:uid="{00000000-0005-0000-0000-000017000000}"/>
    <cellStyle name="Sem título4" xfId="21" xr:uid="{00000000-0005-0000-0000-000018000000}"/>
    <cellStyle name="Sem título5" xfId="22" xr:uid="{00000000-0005-0000-0000-000019000000}"/>
    <cellStyle name="Sem título6" xfId="23" xr:uid="{00000000-0005-0000-0000-00001A000000}"/>
    <cellStyle name="Sem título7" xfId="24" xr:uid="{00000000-0005-0000-0000-00001B000000}"/>
    <cellStyle name="Sem título8" xfId="25" xr:uid="{00000000-0005-0000-0000-00001C000000}"/>
    <cellStyle name="Sem título9" xfId="26" xr:uid="{00000000-0005-0000-0000-00001D000000}"/>
    <cellStyle name="Texto Explicativo 2 17" xfId="27" xr:uid="{00000000-0005-0000-0000-00001E000000}"/>
    <cellStyle name="Texto Explicativo 2 17 2" xfId="28" xr:uid="{00000000-0005-0000-0000-00001F000000}"/>
    <cellStyle name="Título 1 1 2" xfId="30" xr:uid="{00000000-0005-0000-0000-000021000000}"/>
    <cellStyle name="Título 3 2 12" xfId="31" xr:uid="{00000000-0005-0000-0000-000022000000}"/>
    <cellStyle name="Total 2 16" xfId="29" xr:uid="{00000000-0005-0000-0000-000020000000}"/>
    <cellStyle name="Vírgula" xfId="1" builtinId="3"/>
    <cellStyle name="Vírgula 2" xfId="32" xr:uid="{00000000-0005-0000-0000-000023000000}"/>
    <cellStyle name="Vírgula 2 2" xfId="33" xr:uid="{00000000-0005-0000-0000-000024000000}"/>
    <cellStyle name="Vírgula 2 2 2" xfId="34" xr:uid="{00000000-0005-0000-0000-000025000000}"/>
    <cellStyle name="Vírgula 2 2 2 2" xfId="35" xr:uid="{00000000-0005-0000-0000-000026000000}"/>
    <cellStyle name="Vírgula 2 2 2 3" xfId="36" xr:uid="{00000000-0005-0000-0000-000027000000}"/>
    <cellStyle name="Vírgula 3" xfId="37" xr:uid="{00000000-0005-0000-0000-000028000000}"/>
    <cellStyle name="Vírgula 4" xfId="38" xr:uid="{00000000-0005-0000-0000-000029000000}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12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E7E6E6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5E0B4"/>
      <rgbColor rgb="FFFFFF99"/>
      <rgbColor rgb="FF9DC3E6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278"/>
  <sheetViews>
    <sheetView showGridLines="0" tabSelected="1" view="pageBreakPreview" topLeftCell="A5" zoomScale="60" zoomScaleNormal="82" zoomScalePageLayoutView="90" workbookViewId="0">
      <pane ySplit="2" topLeftCell="A187" activePane="bottomLeft" state="frozen"/>
      <selection activeCell="A5" sqref="A5"/>
      <selection pane="bottomLeft" activeCell="M268" sqref="M268"/>
    </sheetView>
  </sheetViews>
  <sheetFormatPr defaultColWidth="8.85546875" defaultRowHeight="15.75"/>
  <cols>
    <col min="1" max="1" width="16.42578125" style="1" customWidth="1"/>
    <col min="2" max="2" width="80.28515625" style="2" customWidth="1"/>
    <col min="3" max="3" width="9" style="1" customWidth="1"/>
    <col min="4" max="4" width="11.85546875" style="1" customWidth="1"/>
    <col min="5" max="5" width="16.140625" style="3" customWidth="1"/>
    <col min="6" max="6" width="20.28515625" style="1" customWidth="1"/>
    <col min="7" max="7" width="8.85546875" style="4"/>
    <col min="8" max="8" width="18.28515625" style="3" customWidth="1"/>
    <col min="9" max="9" width="18.28515625" style="61" customWidth="1"/>
    <col min="10" max="10" width="16.28515625" style="4" bestFit="1" customWidth="1"/>
    <col min="11" max="931" width="8.85546875" style="4"/>
    <col min="932" max="1024" width="11.5703125" customWidth="1"/>
  </cols>
  <sheetData>
    <row r="1" spans="1:1024" ht="8.25" customHeight="1">
      <c r="A1" s="5"/>
      <c r="B1" s="6"/>
      <c r="C1" s="7"/>
      <c r="D1" s="6"/>
      <c r="E1" s="7"/>
      <c r="F1" s="6"/>
      <c r="H1" s="7"/>
      <c r="I1" s="55"/>
    </row>
    <row r="2" spans="1:1024" s="10" customFormat="1" ht="59.25" customHeight="1">
      <c r="A2" s="8"/>
      <c r="B2" s="65" t="s">
        <v>549</v>
      </c>
      <c r="C2" s="65"/>
      <c r="D2" s="65"/>
      <c r="E2" s="65"/>
      <c r="F2" s="9"/>
      <c r="I2" s="56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s="10" customFormat="1" ht="58.5" customHeight="1">
      <c r="A3" s="11" t="s">
        <v>0</v>
      </c>
      <c r="B3" s="66" t="s">
        <v>1</v>
      </c>
      <c r="C3" s="66"/>
      <c r="D3" s="66"/>
      <c r="E3" s="66"/>
      <c r="F3" s="66"/>
      <c r="I3" s="56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s="10" customFormat="1" ht="38.25" customHeight="1">
      <c r="A4" s="12" t="s">
        <v>2</v>
      </c>
      <c r="B4" s="67"/>
      <c r="C4" s="67"/>
      <c r="D4" s="67"/>
      <c r="E4" s="67"/>
      <c r="F4" s="67"/>
      <c r="I4" s="56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s="10" customFormat="1" ht="38.25" customHeight="1">
      <c r="A5" s="12" t="s">
        <v>3</v>
      </c>
      <c r="B5" s="68" t="s">
        <v>4</v>
      </c>
      <c r="C5" s="68"/>
      <c r="D5" s="68"/>
      <c r="E5" s="13" t="s">
        <v>5</v>
      </c>
      <c r="F5" s="14">
        <v>44985</v>
      </c>
      <c r="H5" s="13" t="s">
        <v>5</v>
      </c>
      <c r="I5" s="13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ht="37.5" customHeight="1">
      <c r="A6" s="15" t="s">
        <v>6</v>
      </c>
      <c r="B6" s="15" t="s">
        <v>7</v>
      </c>
      <c r="C6" s="15" t="s">
        <v>8</v>
      </c>
      <c r="D6" s="15" t="s">
        <v>9</v>
      </c>
      <c r="E6" s="15" t="s">
        <v>10</v>
      </c>
      <c r="F6" s="15" t="s">
        <v>11</v>
      </c>
      <c r="H6" s="15" t="s">
        <v>10</v>
      </c>
      <c r="I6" s="15" t="s">
        <v>550</v>
      </c>
    </row>
    <row r="7" spans="1:1024">
      <c r="A7" s="16" t="s">
        <v>12</v>
      </c>
      <c r="B7" s="17" t="s">
        <v>13</v>
      </c>
      <c r="C7" s="18"/>
      <c r="D7" s="19"/>
      <c r="E7" s="20"/>
      <c r="F7" s="21"/>
      <c r="H7" s="20"/>
      <c r="I7" s="57"/>
    </row>
    <row r="8" spans="1:1024">
      <c r="A8" s="22" t="s">
        <v>14</v>
      </c>
      <c r="B8" s="23" t="s">
        <v>15</v>
      </c>
      <c r="C8" s="24" t="s">
        <v>16</v>
      </c>
      <c r="D8" s="25">
        <v>1</v>
      </c>
      <c r="E8" s="26">
        <f>IF(I8&lt;&gt;"",ROUND(H8-(H8*I8),2),H8)</f>
        <v>1469.06</v>
      </c>
      <c r="F8" s="26">
        <f>D8*E8</f>
        <v>1469.06</v>
      </c>
      <c r="H8" s="26">
        <v>1469.06</v>
      </c>
      <c r="I8" s="59"/>
    </row>
    <row r="9" spans="1:1024">
      <c r="A9" s="22" t="s">
        <v>17</v>
      </c>
      <c r="B9" s="23" t="s">
        <v>18</v>
      </c>
      <c r="C9" s="24" t="s">
        <v>19</v>
      </c>
      <c r="D9" s="25">
        <v>25</v>
      </c>
      <c r="E9" s="26">
        <f>IF(I9&lt;&gt;"",ROUND(H9-(H9*I9),2),H9)</f>
        <v>182.08</v>
      </c>
      <c r="F9" s="26">
        <f>D9*E9</f>
        <v>4552</v>
      </c>
      <c r="H9" s="26">
        <v>182.08</v>
      </c>
      <c r="I9" s="59"/>
    </row>
    <row r="10" spans="1:1024" ht="31.5">
      <c r="A10" s="22" t="s">
        <v>20</v>
      </c>
      <c r="B10" s="23" t="s">
        <v>21</v>
      </c>
      <c r="C10" s="24" t="s">
        <v>22</v>
      </c>
      <c r="D10" s="25">
        <v>30000</v>
      </c>
      <c r="E10" s="26">
        <f>IF(I10&lt;&gt;"",ROUND(H10-(H10*I10),2),H10)</f>
        <v>1.9</v>
      </c>
      <c r="F10" s="26">
        <f>D10*E10</f>
        <v>57000</v>
      </c>
      <c r="H10" s="26">
        <v>1.9</v>
      </c>
      <c r="I10" s="59"/>
    </row>
    <row r="11" spans="1:1024">
      <c r="A11" s="22" t="s">
        <v>23</v>
      </c>
      <c r="B11" s="23" t="s">
        <v>24</v>
      </c>
      <c r="C11" s="24" t="s">
        <v>25</v>
      </c>
      <c r="D11" s="25">
        <v>200</v>
      </c>
      <c r="E11" s="26">
        <f>IF(I11&lt;&gt;"",ROUND(H11-(H11*I11),2),H11)</f>
        <v>208.28</v>
      </c>
      <c r="F11" s="26">
        <f>D11*E11</f>
        <v>41656</v>
      </c>
      <c r="H11" s="26">
        <v>208.28</v>
      </c>
      <c r="I11" s="59"/>
    </row>
    <row r="12" spans="1:1024">
      <c r="A12" s="27"/>
      <c r="B12" s="28" t="s">
        <v>26</v>
      </c>
      <c r="C12" s="29"/>
      <c r="D12" s="30"/>
      <c r="E12" s="31"/>
      <c r="F12" s="32">
        <f>SUBTOTAL(9,F8:F11)</f>
        <v>104677.06</v>
      </c>
      <c r="H12" s="31"/>
      <c r="I12" s="58"/>
    </row>
    <row r="13" spans="1:1024" s="34" customFormat="1">
      <c r="A13" s="16" t="s">
        <v>27</v>
      </c>
      <c r="B13" s="17" t="s">
        <v>28</v>
      </c>
      <c r="C13" s="33"/>
      <c r="D13" s="19"/>
      <c r="E13" s="20"/>
      <c r="F13" s="21"/>
      <c r="H13" s="20"/>
      <c r="I13" s="57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ht="31.5">
      <c r="A14" s="22" t="s">
        <v>29</v>
      </c>
      <c r="B14" s="23" t="s">
        <v>30</v>
      </c>
      <c r="C14" s="24" t="s">
        <v>19</v>
      </c>
      <c r="D14" s="25">
        <v>300</v>
      </c>
      <c r="E14" s="26">
        <f>IF(I14&lt;&gt;"",ROUND(H14-(H14*I14),2),H14)</f>
        <v>8.23</v>
      </c>
      <c r="F14" s="26">
        <f t="shared" ref="F14:F39" si="0">D14*E14</f>
        <v>2469</v>
      </c>
      <c r="H14" s="26">
        <v>9.68</v>
      </c>
      <c r="I14" s="59">
        <v>0.15</v>
      </c>
      <c r="J14" s="54"/>
      <c r="K14" s="1"/>
    </row>
    <row r="15" spans="1:1024" ht="31.5">
      <c r="A15" s="22" t="s">
        <v>31</v>
      </c>
      <c r="B15" s="23" t="s">
        <v>32</v>
      </c>
      <c r="C15" s="24" t="s">
        <v>19</v>
      </c>
      <c r="D15" s="25">
        <v>50</v>
      </c>
      <c r="E15" s="26">
        <f t="shared" ref="E15:E39" si="1">IF(I15&lt;&gt;"",ROUND(H15-(H15*I15),2),H15)</f>
        <v>19.73</v>
      </c>
      <c r="F15" s="26">
        <f t="shared" si="0"/>
        <v>986.5</v>
      </c>
      <c r="H15" s="26">
        <v>23.21</v>
      </c>
      <c r="I15" s="59">
        <v>0.15</v>
      </c>
    </row>
    <row r="16" spans="1:1024">
      <c r="A16" s="22" t="s">
        <v>33</v>
      </c>
      <c r="B16" s="23" t="s">
        <v>34</v>
      </c>
      <c r="C16" s="24" t="s">
        <v>19</v>
      </c>
      <c r="D16" s="25">
        <v>1000</v>
      </c>
      <c r="E16" s="26">
        <f t="shared" si="1"/>
        <v>8.36</v>
      </c>
      <c r="F16" s="26">
        <f t="shared" si="0"/>
        <v>8360</v>
      </c>
      <c r="H16" s="26">
        <v>9.84</v>
      </c>
      <c r="I16" s="59">
        <v>0.15</v>
      </c>
    </row>
    <row r="17" spans="1:1024">
      <c r="A17" s="22" t="s">
        <v>35</v>
      </c>
      <c r="B17" s="23" t="s">
        <v>36</v>
      </c>
      <c r="C17" s="24" t="s">
        <v>19</v>
      </c>
      <c r="D17" s="25">
        <v>30</v>
      </c>
      <c r="E17" s="26">
        <f t="shared" si="1"/>
        <v>20.59</v>
      </c>
      <c r="F17" s="26">
        <f t="shared" si="0"/>
        <v>617.70000000000005</v>
      </c>
      <c r="H17" s="26">
        <v>24.22</v>
      </c>
      <c r="I17" s="59">
        <v>0.15</v>
      </c>
    </row>
    <row r="18" spans="1:1024" ht="31.5">
      <c r="A18" s="22" t="s">
        <v>37</v>
      </c>
      <c r="B18" s="23" t="s">
        <v>38</v>
      </c>
      <c r="C18" s="24" t="s">
        <v>39</v>
      </c>
      <c r="D18" s="25">
        <v>30</v>
      </c>
      <c r="E18" s="26">
        <f t="shared" si="1"/>
        <v>144.52000000000001</v>
      </c>
      <c r="F18" s="26">
        <f t="shared" si="0"/>
        <v>4335.6000000000004</v>
      </c>
      <c r="H18" s="26">
        <v>170.02</v>
      </c>
      <c r="I18" s="59">
        <v>0.15</v>
      </c>
    </row>
    <row r="19" spans="1:1024">
      <c r="A19" s="22" t="s">
        <v>40</v>
      </c>
      <c r="B19" s="23" t="s">
        <v>41</v>
      </c>
      <c r="C19" s="24" t="s">
        <v>19</v>
      </c>
      <c r="D19" s="25">
        <v>50</v>
      </c>
      <c r="E19" s="26">
        <f t="shared" si="1"/>
        <v>9.4600000000000009</v>
      </c>
      <c r="F19" s="26">
        <f t="shared" si="0"/>
        <v>473.00000000000006</v>
      </c>
      <c r="H19" s="26">
        <v>11.13</v>
      </c>
      <c r="I19" s="59">
        <v>0.15</v>
      </c>
    </row>
    <row r="20" spans="1:1024">
      <c r="A20" s="22" t="s">
        <v>42</v>
      </c>
      <c r="B20" s="23" t="s">
        <v>43</v>
      </c>
      <c r="C20" s="24" t="s">
        <v>19</v>
      </c>
      <c r="D20" s="25">
        <v>100</v>
      </c>
      <c r="E20" s="26">
        <f t="shared" si="1"/>
        <v>19.73</v>
      </c>
      <c r="F20" s="26">
        <f t="shared" si="0"/>
        <v>1973</v>
      </c>
      <c r="H20" s="26">
        <v>23.21</v>
      </c>
      <c r="I20" s="59">
        <v>0.15</v>
      </c>
    </row>
    <row r="21" spans="1:1024" s="1" customFormat="1">
      <c r="A21" s="22" t="s">
        <v>44</v>
      </c>
      <c r="B21" s="23" t="s">
        <v>45</v>
      </c>
      <c r="C21" s="24" t="s">
        <v>46</v>
      </c>
      <c r="D21" s="25">
        <v>30</v>
      </c>
      <c r="E21" s="26">
        <f t="shared" si="1"/>
        <v>8.3000000000000007</v>
      </c>
      <c r="F21" s="26">
        <f t="shared" si="0"/>
        <v>249.00000000000003</v>
      </c>
      <c r="H21" s="26">
        <v>9.76</v>
      </c>
      <c r="I21" s="59">
        <v>0.15</v>
      </c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s="1" customFormat="1">
      <c r="A22" s="22" t="s">
        <v>47</v>
      </c>
      <c r="B22" s="23" t="s">
        <v>48</v>
      </c>
      <c r="C22" s="24" t="s">
        <v>46</v>
      </c>
      <c r="D22" s="25">
        <v>100</v>
      </c>
      <c r="E22" s="26">
        <f t="shared" si="1"/>
        <v>2.6</v>
      </c>
      <c r="F22" s="26">
        <f t="shared" si="0"/>
        <v>260</v>
      </c>
      <c r="H22" s="26">
        <v>3.06</v>
      </c>
      <c r="I22" s="59">
        <v>0.15</v>
      </c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 s="1" customFormat="1" ht="31.5">
      <c r="A23" s="22" t="s">
        <v>49</v>
      </c>
      <c r="B23" s="23" t="s">
        <v>50</v>
      </c>
      <c r="C23" s="24" t="s">
        <v>19</v>
      </c>
      <c r="D23" s="25">
        <v>1000</v>
      </c>
      <c r="E23" s="26">
        <f t="shared" si="1"/>
        <v>5.28</v>
      </c>
      <c r="F23" s="26">
        <f t="shared" si="0"/>
        <v>5280</v>
      </c>
      <c r="H23" s="26">
        <v>6.21</v>
      </c>
      <c r="I23" s="59">
        <v>0.15</v>
      </c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 s="1" customFormat="1">
      <c r="A24" s="22" t="s">
        <v>51</v>
      </c>
      <c r="B24" s="23" t="s">
        <v>52</v>
      </c>
      <c r="C24" s="24" t="s">
        <v>19</v>
      </c>
      <c r="D24" s="25">
        <v>300</v>
      </c>
      <c r="E24" s="26">
        <f t="shared" si="1"/>
        <v>9.92</v>
      </c>
      <c r="F24" s="26">
        <f t="shared" si="0"/>
        <v>2976</v>
      </c>
      <c r="H24" s="26">
        <v>11.67</v>
      </c>
      <c r="I24" s="59">
        <v>0.15</v>
      </c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 s="1" customFormat="1">
      <c r="A25" s="22" t="s">
        <v>53</v>
      </c>
      <c r="B25" s="23" t="s">
        <v>54</v>
      </c>
      <c r="C25" s="24" t="s">
        <v>19</v>
      </c>
      <c r="D25" s="25">
        <v>100</v>
      </c>
      <c r="E25" s="26">
        <f t="shared" si="1"/>
        <v>10.34</v>
      </c>
      <c r="F25" s="26">
        <f t="shared" si="0"/>
        <v>1034</v>
      </c>
      <c r="H25" s="26">
        <v>12.16</v>
      </c>
      <c r="I25" s="59">
        <v>0.15</v>
      </c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 s="1" customFormat="1" ht="31.5">
      <c r="A26" s="22" t="s">
        <v>55</v>
      </c>
      <c r="B26" s="23" t="s">
        <v>56</v>
      </c>
      <c r="C26" s="24" t="s">
        <v>19</v>
      </c>
      <c r="D26" s="25">
        <v>200</v>
      </c>
      <c r="E26" s="26">
        <f t="shared" si="1"/>
        <v>16.739999999999998</v>
      </c>
      <c r="F26" s="26">
        <f t="shared" si="0"/>
        <v>3347.9999999999995</v>
      </c>
      <c r="H26" s="26">
        <v>19.690000000000001</v>
      </c>
      <c r="I26" s="59">
        <v>0.15</v>
      </c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</row>
    <row r="27" spans="1:1024" ht="31.5">
      <c r="A27" s="22" t="s">
        <v>57</v>
      </c>
      <c r="B27" s="23" t="s">
        <v>58</v>
      </c>
      <c r="C27" s="24" t="s">
        <v>39</v>
      </c>
      <c r="D27" s="25">
        <v>5</v>
      </c>
      <c r="E27" s="26">
        <f t="shared" si="1"/>
        <v>205.64</v>
      </c>
      <c r="F27" s="26">
        <f t="shared" si="0"/>
        <v>1028.1999999999998</v>
      </c>
      <c r="H27" s="26">
        <v>241.93</v>
      </c>
      <c r="I27" s="59">
        <v>0.15</v>
      </c>
    </row>
    <row r="28" spans="1:1024" s="1" customFormat="1">
      <c r="A28" s="22" t="s">
        <v>59</v>
      </c>
      <c r="B28" s="23" t="s">
        <v>60</v>
      </c>
      <c r="C28" s="24" t="s">
        <v>19</v>
      </c>
      <c r="D28" s="25">
        <v>70</v>
      </c>
      <c r="E28" s="26">
        <f t="shared" si="1"/>
        <v>12.71</v>
      </c>
      <c r="F28" s="26">
        <f t="shared" si="0"/>
        <v>889.7</v>
      </c>
      <c r="H28" s="26">
        <v>14.95</v>
      </c>
      <c r="I28" s="59">
        <v>0.15</v>
      </c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4" s="1" customFormat="1">
      <c r="A29" s="22" t="s">
        <v>61</v>
      </c>
      <c r="B29" s="23" t="s">
        <v>62</v>
      </c>
      <c r="C29" s="24" t="s">
        <v>19</v>
      </c>
      <c r="D29" s="25">
        <v>50</v>
      </c>
      <c r="E29" s="26">
        <f t="shared" si="1"/>
        <v>26.49</v>
      </c>
      <c r="F29" s="26">
        <f t="shared" si="0"/>
        <v>1324.5</v>
      </c>
      <c r="H29" s="26">
        <v>31.16</v>
      </c>
      <c r="I29" s="59">
        <v>0.15</v>
      </c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4" s="1" customFormat="1" ht="31.5">
      <c r="A30" s="22" t="s">
        <v>63</v>
      </c>
      <c r="B30" s="23" t="s">
        <v>64</v>
      </c>
      <c r="C30" s="24" t="s">
        <v>19</v>
      </c>
      <c r="D30" s="25">
        <v>20</v>
      </c>
      <c r="E30" s="26">
        <f t="shared" si="1"/>
        <v>51.26</v>
      </c>
      <c r="F30" s="26">
        <f t="shared" si="0"/>
        <v>1025.2</v>
      </c>
      <c r="H30" s="26">
        <v>60.3</v>
      </c>
      <c r="I30" s="59">
        <v>0.15</v>
      </c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</row>
    <row r="31" spans="1:1024">
      <c r="A31" s="22" t="s">
        <v>65</v>
      </c>
      <c r="B31" s="23" t="s">
        <v>66</v>
      </c>
      <c r="C31" s="24" t="s">
        <v>46</v>
      </c>
      <c r="D31" s="25">
        <v>200</v>
      </c>
      <c r="E31" s="26">
        <f t="shared" si="1"/>
        <v>6.76</v>
      </c>
      <c r="F31" s="26">
        <f t="shared" si="0"/>
        <v>1352</v>
      </c>
      <c r="H31" s="26">
        <v>7.95</v>
      </c>
      <c r="I31" s="59">
        <v>0.15</v>
      </c>
    </row>
    <row r="32" spans="1:1024">
      <c r="A32" s="22" t="s">
        <v>67</v>
      </c>
      <c r="B32" s="23" t="s">
        <v>68</v>
      </c>
      <c r="C32" s="24" t="s">
        <v>25</v>
      </c>
      <c r="D32" s="25">
        <v>100</v>
      </c>
      <c r="E32" s="26">
        <f t="shared" si="1"/>
        <v>20.51</v>
      </c>
      <c r="F32" s="26">
        <f t="shared" si="0"/>
        <v>2051</v>
      </c>
      <c r="H32" s="26">
        <v>24.13</v>
      </c>
      <c r="I32" s="59">
        <v>0.15</v>
      </c>
    </row>
    <row r="33" spans="1:1024" ht="31.5">
      <c r="A33" s="22" t="s">
        <v>69</v>
      </c>
      <c r="B33" s="23" t="s">
        <v>70</v>
      </c>
      <c r="C33" s="24" t="s">
        <v>25</v>
      </c>
      <c r="D33" s="25">
        <v>50</v>
      </c>
      <c r="E33" s="26">
        <f t="shared" si="1"/>
        <v>41.15</v>
      </c>
      <c r="F33" s="26">
        <f t="shared" si="0"/>
        <v>2057.5</v>
      </c>
      <c r="H33" s="26">
        <v>48.41</v>
      </c>
      <c r="I33" s="59">
        <v>0.15</v>
      </c>
    </row>
    <row r="34" spans="1:1024">
      <c r="A34" s="22" t="s">
        <v>71</v>
      </c>
      <c r="B34" s="23" t="s">
        <v>72</v>
      </c>
      <c r="C34" s="24" t="s">
        <v>25</v>
      </c>
      <c r="D34" s="25">
        <v>100</v>
      </c>
      <c r="E34" s="26">
        <f t="shared" si="1"/>
        <v>6.15</v>
      </c>
      <c r="F34" s="26">
        <f t="shared" si="0"/>
        <v>615</v>
      </c>
      <c r="H34" s="26">
        <v>7.23</v>
      </c>
      <c r="I34" s="59">
        <v>0.15</v>
      </c>
    </row>
    <row r="35" spans="1:1024" ht="31.5">
      <c r="A35" s="22" t="s">
        <v>73</v>
      </c>
      <c r="B35" s="23" t="s">
        <v>74</v>
      </c>
      <c r="C35" s="24" t="s">
        <v>25</v>
      </c>
      <c r="D35" s="25">
        <v>50</v>
      </c>
      <c r="E35" s="26">
        <f t="shared" si="1"/>
        <v>19.53</v>
      </c>
      <c r="F35" s="26">
        <f t="shared" si="0"/>
        <v>976.5</v>
      </c>
      <c r="H35" s="26">
        <v>22.98</v>
      </c>
      <c r="I35" s="59">
        <v>0.15</v>
      </c>
    </row>
    <row r="36" spans="1:1024">
      <c r="A36" s="22" t="s">
        <v>75</v>
      </c>
      <c r="B36" s="23" t="s">
        <v>76</v>
      </c>
      <c r="C36" s="24" t="s">
        <v>46</v>
      </c>
      <c r="D36" s="25">
        <v>20</v>
      </c>
      <c r="E36" s="26">
        <f t="shared" si="1"/>
        <v>4.76</v>
      </c>
      <c r="F36" s="26">
        <f t="shared" si="0"/>
        <v>95.199999999999989</v>
      </c>
      <c r="H36" s="26">
        <v>5.6</v>
      </c>
      <c r="I36" s="59">
        <v>0.15</v>
      </c>
    </row>
    <row r="37" spans="1:1024">
      <c r="A37" s="22" t="s">
        <v>77</v>
      </c>
      <c r="B37" s="23" t="s">
        <v>78</v>
      </c>
      <c r="C37" s="24" t="s">
        <v>19</v>
      </c>
      <c r="D37" s="25">
        <v>60</v>
      </c>
      <c r="E37" s="26">
        <f t="shared" si="1"/>
        <v>17.649999999999999</v>
      </c>
      <c r="F37" s="26">
        <f t="shared" si="0"/>
        <v>1059</v>
      </c>
      <c r="H37" s="26">
        <v>20.77</v>
      </c>
      <c r="I37" s="59">
        <v>0.15</v>
      </c>
    </row>
    <row r="38" spans="1:1024" ht="31.5">
      <c r="A38" s="22" t="s">
        <v>79</v>
      </c>
      <c r="B38" s="23" t="s">
        <v>80</v>
      </c>
      <c r="C38" s="24" t="s">
        <v>19</v>
      </c>
      <c r="D38" s="25">
        <v>50</v>
      </c>
      <c r="E38" s="26">
        <f t="shared" si="1"/>
        <v>19.34</v>
      </c>
      <c r="F38" s="26">
        <f t="shared" si="0"/>
        <v>967</v>
      </c>
      <c r="H38" s="26">
        <v>22.75</v>
      </c>
      <c r="I38" s="59">
        <v>0.15</v>
      </c>
    </row>
    <row r="39" spans="1:1024" ht="47.25">
      <c r="A39" s="22" t="s">
        <v>81</v>
      </c>
      <c r="B39" s="23" t="s">
        <v>82</v>
      </c>
      <c r="C39" s="24" t="s">
        <v>39</v>
      </c>
      <c r="D39" s="25">
        <v>400</v>
      </c>
      <c r="E39" s="26">
        <f t="shared" si="1"/>
        <v>88.72</v>
      </c>
      <c r="F39" s="26">
        <f t="shared" si="0"/>
        <v>35488</v>
      </c>
      <c r="H39" s="26">
        <v>104.38</v>
      </c>
      <c r="I39" s="59">
        <v>0.15</v>
      </c>
    </row>
    <row r="40" spans="1:1024">
      <c r="A40" s="27"/>
      <c r="B40" s="28" t="s">
        <v>83</v>
      </c>
      <c r="C40" s="29"/>
      <c r="D40" s="30"/>
      <c r="E40" s="31"/>
      <c r="F40" s="32">
        <f>SUBTOTAL(9,F14:F39)</f>
        <v>81290.599999999991</v>
      </c>
      <c r="H40" s="31"/>
      <c r="I40" s="58"/>
    </row>
    <row r="41" spans="1:1024" s="34" customFormat="1">
      <c r="A41" s="16" t="s">
        <v>84</v>
      </c>
      <c r="B41" s="35" t="s">
        <v>85</v>
      </c>
      <c r="C41" s="33"/>
      <c r="D41" s="19"/>
      <c r="E41" s="20"/>
      <c r="F41" s="21"/>
      <c r="H41" s="20"/>
      <c r="I41" s="57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  <c r="AMD41"/>
      <c r="AME41"/>
      <c r="AMF41"/>
      <c r="AMG41"/>
      <c r="AMH41"/>
      <c r="AMI41"/>
      <c r="AMJ41"/>
    </row>
    <row r="42" spans="1:1024">
      <c r="A42" s="36" t="s">
        <v>86</v>
      </c>
      <c r="B42" s="23" t="s">
        <v>87</v>
      </c>
      <c r="C42" s="24" t="s">
        <v>25</v>
      </c>
      <c r="D42" s="25">
        <v>5</v>
      </c>
      <c r="E42" s="26">
        <f t="shared" ref="E42:E56" si="2">IF(I42&lt;&gt;"",ROUND(H42-(H42*I42),2),H42)</f>
        <v>110.76</v>
      </c>
      <c r="F42" s="26">
        <f t="shared" ref="F42:F56" si="3">D42*E42</f>
        <v>553.80000000000007</v>
      </c>
      <c r="H42" s="26">
        <v>158.22999999999999</v>
      </c>
      <c r="I42" s="59">
        <v>0.3</v>
      </c>
    </row>
    <row r="43" spans="1:1024" s="1" customFormat="1">
      <c r="A43" s="36" t="s">
        <v>88</v>
      </c>
      <c r="B43" s="23" t="s">
        <v>89</v>
      </c>
      <c r="C43" s="24" t="s">
        <v>39</v>
      </c>
      <c r="D43" s="25">
        <v>5</v>
      </c>
      <c r="E43" s="26">
        <f t="shared" si="2"/>
        <v>143.05000000000001</v>
      </c>
      <c r="F43" s="26">
        <f t="shared" si="3"/>
        <v>715.25</v>
      </c>
      <c r="H43" s="26">
        <v>204.35</v>
      </c>
      <c r="I43" s="59">
        <v>0.3</v>
      </c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  <c r="ALX43"/>
      <c r="ALY43"/>
      <c r="ALZ43"/>
      <c r="AMA43"/>
      <c r="AMB43"/>
      <c r="AMC43"/>
      <c r="AMD43"/>
      <c r="AME43"/>
      <c r="AMF43"/>
      <c r="AMG43"/>
      <c r="AMH43"/>
      <c r="AMI43"/>
      <c r="AMJ43"/>
    </row>
    <row r="44" spans="1:1024" s="1" customFormat="1">
      <c r="A44" s="36" t="s">
        <v>90</v>
      </c>
      <c r="B44" s="23" t="s">
        <v>91</v>
      </c>
      <c r="C44" s="24" t="s">
        <v>39</v>
      </c>
      <c r="D44" s="25">
        <v>5</v>
      </c>
      <c r="E44" s="26">
        <f t="shared" si="2"/>
        <v>18.010000000000002</v>
      </c>
      <c r="F44" s="26">
        <f t="shared" si="3"/>
        <v>90.050000000000011</v>
      </c>
      <c r="H44" s="26">
        <v>25.73</v>
      </c>
      <c r="I44" s="59">
        <v>0.3</v>
      </c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  <c r="ALX44"/>
      <c r="ALY44"/>
      <c r="ALZ44"/>
      <c r="AMA44"/>
      <c r="AMB44"/>
      <c r="AMC44"/>
      <c r="AMD44"/>
      <c r="AME44"/>
      <c r="AMF44"/>
      <c r="AMG44"/>
      <c r="AMH44"/>
      <c r="AMI44"/>
      <c r="AMJ44"/>
    </row>
    <row r="45" spans="1:1024">
      <c r="A45" s="36" t="s">
        <v>92</v>
      </c>
      <c r="B45" s="23" t="s">
        <v>93</v>
      </c>
      <c r="C45" s="24" t="s">
        <v>39</v>
      </c>
      <c r="D45" s="25">
        <v>3</v>
      </c>
      <c r="E45" s="26">
        <f t="shared" si="2"/>
        <v>53.26</v>
      </c>
      <c r="F45" s="26">
        <f t="shared" si="3"/>
        <v>159.78</v>
      </c>
      <c r="H45" s="26">
        <v>76.08</v>
      </c>
      <c r="I45" s="59">
        <v>0.3</v>
      </c>
    </row>
    <row r="46" spans="1:1024">
      <c r="A46" s="36" t="s">
        <v>94</v>
      </c>
      <c r="B46" s="23" t="s">
        <v>95</v>
      </c>
      <c r="C46" s="24" t="s">
        <v>19</v>
      </c>
      <c r="D46" s="25">
        <v>30</v>
      </c>
      <c r="E46" s="26">
        <f t="shared" si="2"/>
        <v>18.010000000000002</v>
      </c>
      <c r="F46" s="26">
        <f t="shared" si="3"/>
        <v>540.30000000000007</v>
      </c>
      <c r="H46" s="26">
        <v>25.73</v>
      </c>
      <c r="I46" s="59">
        <v>0.3</v>
      </c>
    </row>
    <row r="47" spans="1:1024">
      <c r="A47" s="36" t="s">
        <v>96</v>
      </c>
      <c r="B47" s="23" t="s">
        <v>97</v>
      </c>
      <c r="C47" s="24" t="s">
        <v>39</v>
      </c>
      <c r="D47" s="25">
        <v>30</v>
      </c>
      <c r="E47" s="26">
        <f t="shared" si="2"/>
        <v>53.26</v>
      </c>
      <c r="F47" s="26">
        <f t="shared" si="3"/>
        <v>1597.8</v>
      </c>
      <c r="H47" s="26">
        <v>76.08</v>
      </c>
      <c r="I47" s="59">
        <v>0.3</v>
      </c>
    </row>
    <row r="48" spans="1:1024">
      <c r="A48" s="36" t="s">
        <v>98</v>
      </c>
      <c r="B48" s="23" t="s">
        <v>99</v>
      </c>
      <c r="C48" s="24" t="s">
        <v>39</v>
      </c>
      <c r="D48" s="25">
        <v>30</v>
      </c>
      <c r="E48" s="26">
        <f t="shared" si="2"/>
        <v>53.26</v>
      </c>
      <c r="F48" s="26">
        <f t="shared" si="3"/>
        <v>1597.8</v>
      </c>
      <c r="H48" s="26">
        <v>76.08</v>
      </c>
      <c r="I48" s="59">
        <v>0.3</v>
      </c>
    </row>
    <row r="49" spans="1:1024" s="1" customFormat="1" ht="31.5">
      <c r="A49" s="36" t="s">
        <v>100</v>
      </c>
      <c r="B49" s="23" t="s">
        <v>101</v>
      </c>
      <c r="C49" s="24" t="s">
        <v>19</v>
      </c>
      <c r="D49" s="25">
        <v>20</v>
      </c>
      <c r="E49" s="26">
        <f t="shared" si="2"/>
        <v>57.92</v>
      </c>
      <c r="F49" s="26">
        <f t="shared" si="3"/>
        <v>1158.4000000000001</v>
      </c>
      <c r="H49" s="26">
        <v>82.74</v>
      </c>
      <c r="I49" s="59">
        <v>0.3</v>
      </c>
      <c r="AIV49"/>
      <c r="AIW49"/>
      <c r="AIX49"/>
      <c r="AIY49"/>
      <c r="AIZ49"/>
      <c r="AJA49"/>
      <c r="AJB49"/>
      <c r="AJC49"/>
      <c r="AJD49"/>
      <c r="AJE49"/>
      <c r="AJF49"/>
      <c r="AJG49"/>
      <c r="AJH49"/>
      <c r="AJI49"/>
      <c r="AJJ49"/>
      <c r="AJK49"/>
      <c r="AJL49"/>
      <c r="AJM49"/>
      <c r="AJN49"/>
      <c r="AJO49"/>
      <c r="AJP49"/>
      <c r="AJQ49"/>
      <c r="AJR49"/>
      <c r="AJS49"/>
      <c r="AJT49"/>
      <c r="AJU49"/>
      <c r="AJV49"/>
      <c r="AJW49"/>
      <c r="AJX49"/>
      <c r="AJY49"/>
      <c r="AJZ49"/>
      <c r="AKA49"/>
      <c r="AKB49"/>
      <c r="AKC49"/>
      <c r="AKD49"/>
      <c r="AKE49"/>
      <c r="AKF49"/>
      <c r="AKG49"/>
      <c r="AKH49"/>
      <c r="AKI49"/>
      <c r="AKJ49"/>
      <c r="AKK49"/>
      <c r="AKL49"/>
      <c r="AKM49"/>
      <c r="AKN49"/>
      <c r="AKO49"/>
      <c r="AKP49"/>
      <c r="AKQ49"/>
      <c r="AKR49"/>
      <c r="AKS49"/>
      <c r="AKT49"/>
      <c r="AKU49"/>
      <c r="AKV49"/>
      <c r="AKW49"/>
      <c r="AKX49"/>
      <c r="AKY49"/>
      <c r="AKZ49"/>
      <c r="ALA49"/>
      <c r="ALB49"/>
      <c r="ALC49"/>
      <c r="ALD49"/>
      <c r="ALE49"/>
      <c r="ALF49"/>
      <c r="ALG49"/>
      <c r="ALH49"/>
      <c r="ALI49"/>
      <c r="ALJ49"/>
      <c r="ALK49"/>
      <c r="ALL49"/>
      <c r="ALM49"/>
      <c r="ALN49"/>
      <c r="ALO49"/>
      <c r="ALP49"/>
      <c r="ALQ49"/>
      <c r="ALR49"/>
      <c r="ALS49"/>
      <c r="ALT49"/>
      <c r="ALU49"/>
      <c r="ALV49"/>
      <c r="ALW49"/>
      <c r="ALX49"/>
      <c r="ALY49"/>
      <c r="ALZ49"/>
      <c r="AMA49"/>
      <c r="AMB49"/>
      <c r="AMC49"/>
      <c r="AMD49"/>
      <c r="AME49"/>
      <c r="AMF49"/>
      <c r="AMG49"/>
      <c r="AMH49"/>
      <c r="AMI49"/>
      <c r="AMJ49"/>
    </row>
    <row r="50" spans="1:1024">
      <c r="A50" s="36" t="s">
        <v>102</v>
      </c>
      <c r="B50" s="23" t="s">
        <v>103</v>
      </c>
      <c r="C50" s="24" t="s">
        <v>104</v>
      </c>
      <c r="D50" s="25">
        <v>50</v>
      </c>
      <c r="E50" s="26">
        <f t="shared" si="2"/>
        <v>11.61</v>
      </c>
      <c r="F50" s="26">
        <f t="shared" si="3"/>
        <v>580.5</v>
      </c>
      <c r="H50" s="26">
        <v>16.579999999999998</v>
      </c>
      <c r="I50" s="59">
        <v>0.3</v>
      </c>
    </row>
    <row r="51" spans="1:1024">
      <c r="A51" s="36" t="s">
        <v>105</v>
      </c>
      <c r="B51" s="23" t="s">
        <v>106</v>
      </c>
      <c r="C51" s="24" t="s">
        <v>104</v>
      </c>
      <c r="D51" s="25">
        <v>60</v>
      </c>
      <c r="E51" s="26">
        <f t="shared" si="2"/>
        <v>11.14</v>
      </c>
      <c r="F51" s="26">
        <f t="shared" si="3"/>
        <v>668.40000000000009</v>
      </c>
      <c r="H51" s="26">
        <v>15.92</v>
      </c>
      <c r="I51" s="59">
        <v>0.3</v>
      </c>
    </row>
    <row r="52" spans="1:1024">
      <c r="A52" s="36" t="s">
        <v>107</v>
      </c>
      <c r="B52" s="23" t="s">
        <v>108</v>
      </c>
      <c r="C52" s="24" t="s">
        <v>104</v>
      </c>
      <c r="D52" s="25">
        <v>20</v>
      </c>
      <c r="E52" s="26">
        <f t="shared" si="2"/>
        <v>12.5</v>
      </c>
      <c r="F52" s="26">
        <f t="shared" si="3"/>
        <v>250</v>
      </c>
      <c r="H52" s="26">
        <v>17.850000000000001</v>
      </c>
      <c r="I52" s="59">
        <v>0.3</v>
      </c>
    </row>
    <row r="53" spans="1:1024" ht="47.25">
      <c r="A53" s="36" t="s">
        <v>109</v>
      </c>
      <c r="B53" s="23" t="s">
        <v>110</v>
      </c>
      <c r="C53" s="24" t="s">
        <v>39</v>
      </c>
      <c r="D53" s="25">
        <v>10</v>
      </c>
      <c r="E53" s="26">
        <f t="shared" si="2"/>
        <v>544.14</v>
      </c>
      <c r="F53" s="26">
        <f t="shared" si="3"/>
        <v>5441.4</v>
      </c>
      <c r="H53" s="26">
        <v>777.34</v>
      </c>
      <c r="I53" s="59">
        <v>0.3</v>
      </c>
    </row>
    <row r="54" spans="1:1024" ht="31.5">
      <c r="A54" s="36" t="s">
        <v>111</v>
      </c>
      <c r="B54" s="23" t="s">
        <v>112</v>
      </c>
      <c r="C54" s="24" t="s">
        <v>39</v>
      </c>
      <c r="D54" s="25">
        <v>5</v>
      </c>
      <c r="E54" s="26">
        <f t="shared" si="2"/>
        <v>605.21</v>
      </c>
      <c r="F54" s="26">
        <f t="shared" si="3"/>
        <v>3026.05</v>
      </c>
      <c r="H54" s="26">
        <v>864.59</v>
      </c>
      <c r="I54" s="59">
        <v>0.3</v>
      </c>
    </row>
    <row r="55" spans="1:1024" ht="31.5">
      <c r="A55" s="36" t="s">
        <v>113</v>
      </c>
      <c r="B55" s="23" t="s">
        <v>114</v>
      </c>
      <c r="C55" s="24" t="s">
        <v>39</v>
      </c>
      <c r="D55" s="25">
        <v>5</v>
      </c>
      <c r="E55" s="26">
        <f t="shared" si="2"/>
        <v>620.02</v>
      </c>
      <c r="F55" s="26">
        <f t="shared" si="3"/>
        <v>3100.1</v>
      </c>
      <c r="H55" s="26">
        <v>885.74</v>
      </c>
      <c r="I55" s="59">
        <v>0.3</v>
      </c>
    </row>
    <row r="56" spans="1:1024" s="1" customFormat="1" ht="31.5">
      <c r="A56" s="36" t="s">
        <v>115</v>
      </c>
      <c r="B56" s="23" t="s">
        <v>116</v>
      </c>
      <c r="C56" s="24" t="s">
        <v>39</v>
      </c>
      <c r="D56" s="25">
        <v>12</v>
      </c>
      <c r="E56" s="26">
        <f t="shared" si="2"/>
        <v>704.54</v>
      </c>
      <c r="F56" s="26">
        <f t="shared" si="3"/>
        <v>8454.48</v>
      </c>
      <c r="H56" s="26">
        <v>1006.49</v>
      </c>
      <c r="I56" s="59">
        <v>0.3</v>
      </c>
      <c r="AIV56"/>
      <c r="AIW56"/>
      <c r="AIX56"/>
      <c r="AIY56"/>
      <c r="AIZ56"/>
      <c r="AJA56"/>
      <c r="AJB56"/>
      <c r="AJC56"/>
      <c r="AJD56"/>
      <c r="AJE56"/>
      <c r="AJF56"/>
      <c r="AJG56"/>
      <c r="AJH56"/>
      <c r="AJI56"/>
      <c r="AJJ56"/>
      <c r="AJK56"/>
      <c r="AJL56"/>
      <c r="AJM56"/>
      <c r="AJN56"/>
      <c r="AJO56"/>
      <c r="AJP56"/>
      <c r="AJQ56"/>
      <c r="AJR56"/>
      <c r="AJS56"/>
      <c r="AJT56"/>
      <c r="AJU56"/>
      <c r="AJV56"/>
      <c r="AJW56"/>
      <c r="AJX56"/>
      <c r="AJY56"/>
      <c r="AJZ56"/>
      <c r="AKA56"/>
      <c r="AKB56"/>
      <c r="AKC56"/>
      <c r="AKD56"/>
      <c r="AKE56"/>
      <c r="AKF56"/>
      <c r="AKG56"/>
      <c r="AKH56"/>
      <c r="AKI56"/>
      <c r="AKJ56"/>
      <c r="AKK56"/>
      <c r="AKL56"/>
      <c r="AKM56"/>
      <c r="AKN56"/>
      <c r="AKO56"/>
      <c r="AKP56"/>
      <c r="AKQ56"/>
      <c r="AKR56"/>
      <c r="AKS56"/>
      <c r="AKT56"/>
      <c r="AKU56"/>
      <c r="AKV56"/>
      <c r="AKW56"/>
      <c r="AKX56"/>
      <c r="AKY56"/>
      <c r="AKZ56"/>
      <c r="ALA56"/>
      <c r="ALB56"/>
      <c r="ALC56"/>
      <c r="ALD56"/>
      <c r="ALE56"/>
      <c r="ALF56"/>
      <c r="ALG56"/>
      <c r="ALH56"/>
      <c r="ALI56"/>
      <c r="ALJ56"/>
      <c r="ALK56"/>
      <c r="ALL56"/>
      <c r="ALM56"/>
      <c r="ALN56"/>
      <c r="ALO56"/>
      <c r="ALP56"/>
      <c r="ALQ56"/>
      <c r="ALR56"/>
      <c r="ALS56"/>
      <c r="ALT56"/>
      <c r="ALU56"/>
      <c r="ALV56"/>
      <c r="ALW56"/>
      <c r="ALX56"/>
      <c r="ALY56"/>
      <c r="ALZ56"/>
      <c r="AMA56"/>
      <c r="AMB56"/>
      <c r="AMC56"/>
      <c r="AMD56"/>
      <c r="AME56"/>
      <c r="AMF56"/>
      <c r="AMG56"/>
      <c r="AMH56"/>
      <c r="AMI56"/>
      <c r="AMJ56"/>
    </row>
    <row r="57" spans="1:1024">
      <c r="A57" s="27"/>
      <c r="B57" s="28" t="s">
        <v>117</v>
      </c>
      <c r="C57" s="29"/>
      <c r="D57" s="30"/>
      <c r="E57" s="31"/>
      <c r="F57" s="32">
        <f>SUBTOTAL(9,F42:F56)</f>
        <v>27934.109999999997</v>
      </c>
      <c r="H57" s="31"/>
      <c r="I57" s="58"/>
    </row>
    <row r="58" spans="1:1024" s="38" customFormat="1">
      <c r="A58" s="16" t="s">
        <v>118</v>
      </c>
      <c r="B58" s="17" t="s">
        <v>119</v>
      </c>
      <c r="C58" s="33"/>
      <c r="D58" s="37"/>
      <c r="E58" s="20"/>
      <c r="F58" s="21"/>
      <c r="H58" s="20"/>
      <c r="I58" s="57"/>
      <c r="AIV58"/>
      <c r="AIW58"/>
      <c r="AIX58"/>
      <c r="AIY58"/>
      <c r="AIZ58"/>
      <c r="AJA58"/>
      <c r="AJB58"/>
      <c r="AJC58"/>
      <c r="AJD58"/>
      <c r="AJE58"/>
      <c r="AJF58"/>
      <c r="AJG58"/>
      <c r="AJH58"/>
      <c r="AJI58"/>
      <c r="AJJ58"/>
      <c r="AJK58"/>
      <c r="AJL58"/>
      <c r="AJM58"/>
      <c r="AJN58"/>
      <c r="AJO58"/>
      <c r="AJP58"/>
      <c r="AJQ58"/>
      <c r="AJR58"/>
      <c r="AJS58"/>
      <c r="AJT58"/>
      <c r="AJU58"/>
      <c r="AJV58"/>
      <c r="AJW58"/>
      <c r="AJX58"/>
      <c r="AJY58"/>
      <c r="AJZ58"/>
      <c r="AKA58"/>
      <c r="AKB58"/>
      <c r="AKC58"/>
      <c r="AKD58"/>
      <c r="AKE58"/>
      <c r="AKF58"/>
      <c r="AKG58"/>
      <c r="AKH58"/>
      <c r="AKI58"/>
      <c r="AKJ58"/>
      <c r="AKK58"/>
      <c r="AKL58"/>
      <c r="AKM58"/>
      <c r="AKN58"/>
      <c r="AKO58"/>
      <c r="AKP58"/>
      <c r="AKQ58"/>
      <c r="AKR58"/>
      <c r="AKS58"/>
      <c r="AKT58"/>
      <c r="AKU58"/>
      <c r="AKV58"/>
      <c r="AKW58"/>
      <c r="AKX58"/>
      <c r="AKY58"/>
      <c r="AKZ58"/>
      <c r="ALA58"/>
      <c r="ALB58"/>
      <c r="ALC58"/>
      <c r="ALD58"/>
      <c r="ALE58"/>
      <c r="ALF58"/>
      <c r="ALG58"/>
      <c r="ALH58"/>
      <c r="ALI58"/>
      <c r="ALJ58"/>
      <c r="ALK58"/>
      <c r="ALL58"/>
      <c r="ALM58"/>
      <c r="ALN58"/>
      <c r="ALO58"/>
      <c r="ALP58"/>
      <c r="ALQ58"/>
      <c r="ALR58"/>
      <c r="ALS58"/>
      <c r="ALT58"/>
      <c r="ALU58"/>
      <c r="ALV58"/>
      <c r="ALW58"/>
      <c r="ALX58"/>
      <c r="ALY58"/>
      <c r="ALZ58"/>
      <c r="AMA58"/>
      <c r="AMB58"/>
      <c r="AMC58"/>
      <c r="AMD58"/>
      <c r="AME58"/>
      <c r="AMF58"/>
      <c r="AMG58"/>
      <c r="AMH58"/>
      <c r="AMI58"/>
      <c r="AMJ58"/>
    </row>
    <row r="59" spans="1:1024" s="1" customFormat="1" ht="31.5">
      <c r="A59" s="22" t="s">
        <v>120</v>
      </c>
      <c r="B59" s="23" t="s">
        <v>121</v>
      </c>
      <c r="C59" s="24" t="s">
        <v>19</v>
      </c>
      <c r="D59" s="25">
        <v>40</v>
      </c>
      <c r="E59" s="26">
        <f t="shared" ref="E59:E65" si="4">IF(I59&lt;&gt;"",ROUND(H59-(H59*I59),2),H59)</f>
        <v>35.619999999999997</v>
      </c>
      <c r="F59" s="26">
        <f t="shared" ref="F59:F65" si="5">D59*E59</f>
        <v>1424.8</v>
      </c>
      <c r="H59" s="26">
        <v>50.88</v>
      </c>
      <c r="I59" s="59">
        <v>0.3</v>
      </c>
      <c r="AIV59"/>
      <c r="AIW59"/>
      <c r="AIX59"/>
      <c r="AIY59"/>
      <c r="AIZ59"/>
      <c r="AJA59"/>
      <c r="AJB59"/>
      <c r="AJC59"/>
      <c r="AJD59"/>
      <c r="AJE59"/>
      <c r="AJF59"/>
      <c r="AJG59"/>
      <c r="AJH59"/>
      <c r="AJI59"/>
      <c r="AJJ59"/>
      <c r="AJK59"/>
      <c r="AJL59"/>
      <c r="AJM59"/>
      <c r="AJN59"/>
      <c r="AJO59"/>
      <c r="AJP59"/>
      <c r="AJQ59"/>
      <c r="AJR59"/>
      <c r="AJS59"/>
      <c r="AJT59"/>
      <c r="AJU59"/>
      <c r="AJV59"/>
      <c r="AJW59"/>
      <c r="AJX59"/>
      <c r="AJY59"/>
      <c r="AJZ59"/>
      <c r="AKA59"/>
      <c r="AKB59"/>
      <c r="AKC59"/>
      <c r="AKD59"/>
      <c r="AKE59"/>
      <c r="AKF59"/>
      <c r="AKG59"/>
      <c r="AKH59"/>
      <c r="AKI59"/>
      <c r="AKJ59"/>
      <c r="AKK59"/>
      <c r="AKL59"/>
      <c r="AKM59"/>
      <c r="AKN59"/>
      <c r="AKO59"/>
      <c r="AKP59"/>
      <c r="AKQ59"/>
      <c r="AKR59"/>
      <c r="AKS59"/>
      <c r="AKT59"/>
      <c r="AKU59"/>
      <c r="AKV59"/>
      <c r="AKW59"/>
      <c r="AKX59"/>
      <c r="AKY59"/>
      <c r="AKZ59"/>
      <c r="ALA59"/>
      <c r="ALB59"/>
      <c r="ALC59"/>
      <c r="ALD59"/>
      <c r="ALE59"/>
      <c r="ALF59"/>
      <c r="ALG59"/>
      <c r="ALH59"/>
      <c r="ALI59"/>
      <c r="ALJ59"/>
      <c r="ALK59"/>
      <c r="ALL59"/>
      <c r="ALM59"/>
      <c r="ALN59"/>
      <c r="ALO59"/>
      <c r="ALP59"/>
      <c r="ALQ59"/>
      <c r="ALR59"/>
      <c r="ALS59"/>
      <c r="ALT59"/>
      <c r="ALU59"/>
      <c r="ALV59"/>
      <c r="ALW59"/>
      <c r="ALX59"/>
      <c r="ALY59"/>
      <c r="ALZ59"/>
      <c r="AMA59"/>
      <c r="AMB59"/>
      <c r="AMC59"/>
      <c r="AMD59"/>
      <c r="AME59"/>
      <c r="AMF59"/>
      <c r="AMG59"/>
      <c r="AMH59"/>
      <c r="AMI59"/>
      <c r="AMJ59"/>
    </row>
    <row r="60" spans="1:1024" s="1" customFormat="1" ht="31.5">
      <c r="A60" s="22" t="s">
        <v>122</v>
      </c>
      <c r="B60" s="23" t="s">
        <v>123</v>
      </c>
      <c r="C60" s="24" t="s">
        <v>19</v>
      </c>
      <c r="D60" s="25">
        <v>20</v>
      </c>
      <c r="E60" s="26">
        <f t="shared" si="4"/>
        <v>39.840000000000003</v>
      </c>
      <c r="F60" s="26">
        <f t="shared" si="5"/>
        <v>796.80000000000007</v>
      </c>
      <c r="H60" s="26">
        <v>56.91</v>
      </c>
      <c r="I60" s="59">
        <v>0.3</v>
      </c>
      <c r="AIV60"/>
      <c r="AIW60"/>
      <c r="AIX60"/>
      <c r="AIY60"/>
      <c r="AIZ60"/>
      <c r="AJA60"/>
      <c r="AJB60"/>
      <c r="AJC60"/>
      <c r="AJD60"/>
      <c r="AJE60"/>
      <c r="AJF60"/>
      <c r="AJG60"/>
      <c r="AJH60"/>
      <c r="AJI60"/>
      <c r="AJJ60"/>
      <c r="AJK60"/>
      <c r="AJL60"/>
      <c r="AJM60"/>
      <c r="AJN60"/>
      <c r="AJO60"/>
      <c r="AJP60"/>
      <c r="AJQ60"/>
      <c r="AJR60"/>
      <c r="AJS60"/>
      <c r="AJT60"/>
      <c r="AJU60"/>
      <c r="AJV60"/>
      <c r="AJW60"/>
      <c r="AJX60"/>
      <c r="AJY60"/>
      <c r="AJZ60"/>
      <c r="AKA60"/>
      <c r="AKB60"/>
      <c r="AKC60"/>
      <c r="AKD60"/>
      <c r="AKE60"/>
      <c r="AKF60"/>
      <c r="AKG60"/>
      <c r="AKH60"/>
      <c r="AKI60"/>
      <c r="AKJ60"/>
      <c r="AKK60"/>
      <c r="AKL60"/>
      <c r="AKM60"/>
      <c r="AKN60"/>
      <c r="AKO60"/>
      <c r="AKP60"/>
      <c r="AKQ60"/>
      <c r="AKR60"/>
      <c r="AKS60"/>
      <c r="AKT60"/>
      <c r="AKU60"/>
      <c r="AKV60"/>
      <c r="AKW60"/>
      <c r="AKX60"/>
      <c r="AKY60"/>
      <c r="AKZ60"/>
      <c r="ALA60"/>
      <c r="ALB60"/>
      <c r="ALC60"/>
      <c r="ALD60"/>
      <c r="ALE60"/>
      <c r="ALF60"/>
      <c r="ALG60"/>
      <c r="ALH60"/>
      <c r="ALI60"/>
      <c r="ALJ60"/>
      <c r="ALK60"/>
      <c r="ALL60"/>
      <c r="ALM60"/>
      <c r="ALN60"/>
      <c r="ALO60"/>
      <c r="ALP60"/>
      <c r="ALQ60"/>
      <c r="ALR60"/>
      <c r="ALS60"/>
      <c r="ALT60"/>
      <c r="ALU60"/>
      <c r="ALV60"/>
      <c r="ALW60"/>
      <c r="ALX60"/>
      <c r="ALY60"/>
      <c r="ALZ60"/>
      <c r="AMA60"/>
      <c r="AMB60"/>
      <c r="AMC60"/>
      <c r="AMD60"/>
      <c r="AME60"/>
      <c r="AMF60"/>
      <c r="AMG60"/>
      <c r="AMH60"/>
      <c r="AMI60"/>
      <c r="AMJ60"/>
    </row>
    <row r="61" spans="1:1024" s="1" customFormat="1" ht="31.5">
      <c r="A61" s="22" t="s">
        <v>124</v>
      </c>
      <c r="B61" s="23" t="s">
        <v>125</v>
      </c>
      <c r="C61" s="24" t="s">
        <v>19</v>
      </c>
      <c r="D61" s="25">
        <v>20</v>
      </c>
      <c r="E61" s="26">
        <f t="shared" si="4"/>
        <v>22.86</v>
      </c>
      <c r="F61" s="26">
        <f t="shared" si="5"/>
        <v>457.2</v>
      </c>
      <c r="H61" s="26">
        <v>32.659999999999997</v>
      </c>
      <c r="I61" s="59">
        <v>0.3</v>
      </c>
      <c r="AIV61"/>
      <c r="AIW61"/>
      <c r="AIX61"/>
      <c r="AIY61"/>
      <c r="AIZ61"/>
      <c r="AJA61"/>
      <c r="AJB61"/>
      <c r="AJC61"/>
      <c r="AJD61"/>
      <c r="AJE61"/>
      <c r="AJF61"/>
      <c r="AJG61"/>
      <c r="AJH61"/>
      <c r="AJI61"/>
      <c r="AJJ61"/>
      <c r="AJK61"/>
      <c r="AJL61"/>
      <c r="AJM61"/>
      <c r="AJN61"/>
      <c r="AJO61"/>
      <c r="AJP61"/>
      <c r="AJQ61"/>
      <c r="AJR61"/>
      <c r="AJS61"/>
      <c r="AJT61"/>
      <c r="AJU61"/>
      <c r="AJV61"/>
      <c r="AJW61"/>
      <c r="AJX61"/>
      <c r="AJY61"/>
      <c r="AJZ61"/>
      <c r="AKA61"/>
      <c r="AKB61"/>
      <c r="AKC61"/>
      <c r="AKD61"/>
      <c r="AKE61"/>
      <c r="AKF61"/>
      <c r="AKG61"/>
      <c r="AKH61"/>
      <c r="AKI61"/>
      <c r="AKJ61"/>
      <c r="AKK61"/>
      <c r="AKL61"/>
      <c r="AKM61"/>
      <c r="AKN61"/>
      <c r="AKO61"/>
      <c r="AKP61"/>
      <c r="AKQ61"/>
      <c r="AKR61"/>
      <c r="AKS61"/>
      <c r="AKT61"/>
      <c r="AKU61"/>
      <c r="AKV61"/>
      <c r="AKW61"/>
      <c r="AKX61"/>
      <c r="AKY61"/>
      <c r="AKZ61"/>
      <c r="ALA61"/>
      <c r="ALB61"/>
      <c r="ALC61"/>
      <c r="ALD61"/>
      <c r="ALE61"/>
      <c r="ALF61"/>
      <c r="ALG61"/>
      <c r="ALH61"/>
      <c r="ALI61"/>
      <c r="ALJ61"/>
      <c r="ALK61"/>
      <c r="ALL61"/>
      <c r="ALM61"/>
      <c r="ALN61"/>
      <c r="ALO61"/>
      <c r="ALP61"/>
      <c r="ALQ61"/>
      <c r="ALR61"/>
      <c r="ALS61"/>
      <c r="ALT61"/>
      <c r="ALU61"/>
      <c r="ALV61"/>
      <c r="ALW61"/>
      <c r="ALX61"/>
      <c r="ALY61"/>
      <c r="ALZ61"/>
      <c r="AMA61"/>
      <c r="AMB61"/>
      <c r="AMC61"/>
      <c r="AMD61"/>
      <c r="AME61"/>
      <c r="AMF61"/>
      <c r="AMG61"/>
      <c r="AMH61"/>
      <c r="AMI61"/>
      <c r="AMJ61"/>
    </row>
    <row r="62" spans="1:1024" s="1" customFormat="1" ht="31.5">
      <c r="A62" s="22" t="s">
        <v>126</v>
      </c>
      <c r="B62" s="23" t="s">
        <v>127</v>
      </c>
      <c r="C62" s="24" t="s">
        <v>19</v>
      </c>
      <c r="D62" s="25">
        <v>30</v>
      </c>
      <c r="E62" s="26">
        <f t="shared" si="4"/>
        <v>54.12</v>
      </c>
      <c r="F62" s="26">
        <f t="shared" si="5"/>
        <v>1623.6</v>
      </c>
      <c r="H62" s="26">
        <v>77.31</v>
      </c>
      <c r="I62" s="59">
        <v>0.3</v>
      </c>
      <c r="AIV62"/>
      <c r="AIW62"/>
      <c r="AIX62"/>
      <c r="AIY62"/>
      <c r="AIZ62"/>
      <c r="AJA62"/>
      <c r="AJB62"/>
      <c r="AJC62"/>
      <c r="AJD62"/>
      <c r="AJE62"/>
      <c r="AJF62"/>
      <c r="AJG62"/>
      <c r="AJH62"/>
      <c r="AJI62"/>
      <c r="AJJ62"/>
      <c r="AJK62"/>
      <c r="AJL62"/>
      <c r="AJM62"/>
      <c r="AJN62"/>
      <c r="AJO62"/>
      <c r="AJP62"/>
      <c r="AJQ62"/>
      <c r="AJR62"/>
      <c r="AJS62"/>
      <c r="AJT62"/>
      <c r="AJU62"/>
      <c r="AJV62"/>
      <c r="AJW62"/>
      <c r="AJX62"/>
      <c r="AJY62"/>
      <c r="AJZ62"/>
      <c r="AKA62"/>
      <c r="AKB62"/>
      <c r="AKC62"/>
      <c r="AKD62"/>
      <c r="AKE62"/>
      <c r="AKF62"/>
      <c r="AKG62"/>
      <c r="AKH62"/>
      <c r="AKI62"/>
      <c r="AKJ62"/>
      <c r="AKK62"/>
      <c r="AKL62"/>
      <c r="AKM62"/>
      <c r="AKN62"/>
      <c r="AKO62"/>
      <c r="AKP62"/>
      <c r="AKQ62"/>
      <c r="AKR62"/>
      <c r="AKS62"/>
      <c r="AKT62"/>
      <c r="AKU62"/>
      <c r="AKV62"/>
      <c r="AKW62"/>
      <c r="AKX62"/>
      <c r="AKY62"/>
      <c r="AKZ62"/>
      <c r="ALA62"/>
      <c r="ALB62"/>
      <c r="ALC62"/>
      <c r="ALD62"/>
      <c r="ALE62"/>
      <c r="ALF62"/>
      <c r="ALG62"/>
      <c r="ALH62"/>
      <c r="ALI62"/>
      <c r="ALJ62"/>
      <c r="ALK62"/>
      <c r="ALL62"/>
      <c r="ALM62"/>
      <c r="ALN62"/>
      <c r="ALO62"/>
      <c r="ALP62"/>
      <c r="ALQ62"/>
      <c r="ALR62"/>
      <c r="ALS62"/>
      <c r="ALT62"/>
      <c r="ALU62"/>
      <c r="ALV62"/>
      <c r="ALW62"/>
      <c r="ALX62"/>
      <c r="ALY62"/>
      <c r="ALZ62"/>
      <c r="AMA62"/>
      <c r="AMB62"/>
      <c r="AMC62"/>
      <c r="AMD62"/>
      <c r="AME62"/>
      <c r="AMF62"/>
      <c r="AMG62"/>
      <c r="AMH62"/>
      <c r="AMI62"/>
      <c r="AMJ62"/>
    </row>
    <row r="63" spans="1:1024" s="1" customFormat="1" ht="31.5">
      <c r="A63" s="22" t="s">
        <v>128</v>
      </c>
      <c r="B63" s="23" t="s">
        <v>129</v>
      </c>
      <c r="C63" s="24" t="s">
        <v>19</v>
      </c>
      <c r="D63" s="25">
        <v>30</v>
      </c>
      <c r="E63" s="26">
        <f t="shared" si="4"/>
        <v>11.96</v>
      </c>
      <c r="F63" s="26">
        <f t="shared" si="5"/>
        <v>358.8</v>
      </c>
      <c r="H63" s="26">
        <v>17.079999999999998</v>
      </c>
      <c r="I63" s="59">
        <v>0.3</v>
      </c>
      <c r="AIV63"/>
      <c r="AIW63"/>
      <c r="AIX63"/>
      <c r="AIY63"/>
      <c r="AIZ63"/>
      <c r="AJA63"/>
      <c r="AJB63"/>
      <c r="AJC63"/>
      <c r="AJD63"/>
      <c r="AJE63"/>
      <c r="AJF63"/>
      <c r="AJG63"/>
      <c r="AJH63"/>
      <c r="AJI63"/>
      <c r="AJJ63"/>
      <c r="AJK63"/>
      <c r="AJL63"/>
      <c r="AJM63"/>
      <c r="AJN63"/>
      <c r="AJO63"/>
      <c r="AJP63"/>
      <c r="AJQ63"/>
      <c r="AJR63"/>
      <c r="AJS63"/>
      <c r="AJT63"/>
      <c r="AJU63"/>
      <c r="AJV63"/>
      <c r="AJW63"/>
      <c r="AJX63"/>
      <c r="AJY63"/>
      <c r="AJZ63"/>
      <c r="AKA63"/>
      <c r="AKB63"/>
      <c r="AKC63"/>
      <c r="AKD63"/>
      <c r="AKE63"/>
      <c r="AKF63"/>
      <c r="AKG63"/>
      <c r="AKH63"/>
      <c r="AKI63"/>
      <c r="AKJ63"/>
      <c r="AKK63"/>
      <c r="AKL63"/>
      <c r="AKM63"/>
      <c r="AKN63"/>
      <c r="AKO63"/>
      <c r="AKP63"/>
      <c r="AKQ63"/>
      <c r="AKR63"/>
      <c r="AKS63"/>
      <c r="AKT63"/>
      <c r="AKU63"/>
      <c r="AKV63"/>
      <c r="AKW63"/>
      <c r="AKX63"/>
      <c r="AKY63"/>
      <c r="AKZ63"/>
      <c r="ALA63"/>
      <c r="ALB63"/>
      <c r="ALC63"/>
      <c r="ALD63"/>
      <c r="ALE63"/>
      <c r="ALF63"/>
      <c r="ALG63"/>
      <c r="ALH63"/>
      <c r="ALI63"/>
      <c r="ALJ63"/>
      <c r="ALK63"/>
      <c r="ALL63"/>
      <c r="ALM63"/>
      <c r="ALN63"/>
      <c r="ALO63"/>
      <c r="ALP63"/>
      <c r="ALQ63"/>
      <c r="ALR63"/>
      <c r="ALS63"/>
      <c r="ALT63"/>
      <c r="ALU63"/>
      <c r="ALV63"/>
      <c r="ALW63"/>
      <c r="ALX63"/>
      <c r="ALY63"/>
      <c r="ALZ63"/>
      <c r="AMA63"/>
      <c r="AMB63"/>
      <c r="AMC63"/>
      <c r="AMD63"/>
      <c r="AME63"/>
      <c r="AMF63"/>
      <c r="AMG63"/>
      <c r="AMH63"/>
      <c r="AMI63"/>
      <c r="AMJ63"/>
    </row>
    <row r="64" spans="1:1024" s="1" customFormat="1" ht="47.25">
      <c r="A64" s="22" t="s">
        <v>130</v>
      </c>
      <c r="B64" s="23" t="s">
        <v>131</v>
      </c>
      <c r="C64" s="24" t="s">
        <v>19</v>
      </c>
      <c r="D64" s="25">
        <v>30</v>
      </c>
      <c r="E64" s="26">
        <f t="shared" si="4"/>
        <v>60.5</v>
      </c>
      <c r="F64" s="26">
        <f t="shared" si="5"/>
        <v>1815</v>
      </c>
      <c r="H64" s="26">
        <v>86.43</v>
      </c>
      <c r="I64" s="59">
        <v>0.3</v>
      </c>
      <c r="AIV64"/>
      <c r="AIW64"/>
      <c r="AIX64"/>
      <c r="AIY64"/>
      <c r="AIZ64"/>
      <c r="AJA64"/>
      <c r="AJB64"/>
      <c r="AJC64"/>
      <c r="AJD64"/>
      <c r="AJE64"/>
      <c r="AJF64"/>
      <c r="AJG64"/>
      <c r="AJH64"/>
      <c r="AJI64"/>
      <c r="AJJ64"/>
      <c r="AJK64"/>
      <c r="AJL64"/>
      <c r="AJM64"/>
      <c r="AJN64"/>
      <c r="AJO64"/>
      <c r="AJP64"/>
      <c r="AJQ64"/>
      <c r="AJR64"/>
      <c r="AJS64"/>
      <c r="AJT64"/>
      <c r="AJU64"/>
      <c r="AJV64"/>
      <c r="AJW64"/>
      <c r="AJX64"/>
      <c r="AJY64"/>
      <c r="AJZ64"/>
      <c r="AKA64"/>
      <c r="AKB64"/>
      <c r="AKC64"/>
      <c r="AKD64"/>
      <c r="AKE64"/>
      <c r="AKF64"/>
      <c r="AKG64"/>
      <c r="AKH64"/>
      <c r="AKI64"/>
      <c r="AKJ64"/>
      <c r="AKK64"/>
      <c r="AKL64"/>
      <c r="AKM64"/>
      <c r="AKN64"/>
      <c r="AKO64"/>
      <c r="AKP64"/>
      <c r="AKQ64"/>
      <c r="AKR64"/>
      <c r="AKS64"/>
      <c r="AKT64"/>
      <c r="AKU64"/>
      <c r="AKV64"/>
      <c r="AKW64"/>
      <c r="AKX64"/>
      <c r="AKY64"/>
      <c r="AKZ64"/>
      <c r="ALA64"/>
      <c r="ALB64"/>
      <c r="ALC64"/>
      <c r="ALD64"/>
      <c r="ALE64"/>
      <c r="ALF64"/>
      <c r="ALG64"/>
      <c r="ALH64"/>
      <c r="ALI64"/>
      <c r="ALJ64"/>
      <c r="ALK64"/>
      <c r="ALL64"/>
      <c r="ALM64"/>
      <c r="ALN64"/>
      <c r="ALO64"/>
      <c r="ALP64"/>
      <c r="ALQ64"/>
      <c r="ALR64"/>
      <c r="ALS64"/>
      <c r="ALT64"/>
      <c r="ALU64"/>
      <c r="ALV64"/>
      <c r="ALW64"/>
      <c r="ALX64"/>
      <c r="ALY64"/>
      <c r="ALZ64"/>
      <c r="AMA64"/>
      <c r="AMB64"/>
      <c r="AMC64"/>
      <c r="AMD64"/>
      <c r="AME64"/>
      <c r="AMF64"/>
      <c r="AMG64"/>
      <c r="AMH64"/>
      <c r="AMI64"/>
      <c r="AMJ64"/>
    </row>
    <row r="65" spans="1:1024" s="39" customFormat="1" ht="31.5">
      <c r="A65" s="22" t="s">
        <v>132</v>
      </c>
      <c r="B65" s="23" t="s">
        <v>133</v>
      </c>
      <c r="C65" s="24" t="s">
        <v>46</v>
      </c>
      <c r="D65" s="25">
        <v>100</v>
      </c>
      <c r="E65" s="26">
        <f t="shared" si="4"/>
        <v>26.9</v>
      </c>
      <c r="F65" s="26">
        <f t="shared" si="5"/>
        <v>2690</v>
      </c>
      <c r="H65" s="26">
        <v>38.43</v>
      </c>
      <c r="I65" s="59">
        <v>0.3</v>
      </c>
      <c r="AIV65"/>
      <c r="AIW65"/>
      <c r="AIX65"/>
      <c r="AIY65"/>
      <c r="AIZ65"/>
      <c r="AJA65"/>
      <c r="AJB65"/>
      <c r="AJC65"/>
      <c r="AJD65"/>
      <c r="AJE65"/>
      <c r="AJF65"/>
      <c r="AJG65"/>
      <c r="AJH65"/>
      <c r="AJI65"/>
      <c r="AJJ65"/>
      <c r="AJK65"/>
      <c r="AJL65"/>
      <c r="AJM65"/>
      <c r="AJN65"/>
      <c r="AJO65"/>
      <c r="AJP65"/>
      <c r="AJQ65"/>
      <c r="AJR65"/>
      <c r="AJS65"/>
      <c r="AJT65"/>
      <c r="AJU65"/>
      <c r="AJV65"/>
      <c r="AJW65"/>
      <c r="AJX65"/>
      <c r="AJY65"/>
      <c r="AJZ65"/>
      <c r="AKA65"/>
      <c r="AKB65"/>
      <c r="AKC65"/>
      <c r="AKD65"/>
      <c r="AKE65"/>
      <c r="AKF65"/>
      <c r="AKG65"/>
      <c r="AKH65"/>
      <c r="AKI65"/>
      <c r="AKJ65"/>
      <c r="AKK65"/>
      <c r="AKL65"/>
      <c r="AKM65"/>
      <c r="AKN65"/>
      <c r="AKO65"/>
      <c r="AKP65"/>
      <c r="AKQ65"/>
      <c r="AKR65"/>
      <c r="AKS65"/>
      <c r="AKT65"/>
      <c r="AKU65"/>
      <c r="AKV65"/>
      <c r="AKW65"/>
      <c r="AKX65"/>
      <c r="AKY65"/>
      <c r="AKZ65"/>
      <c r="ALA65"/>
      <c r="ALB65"/>
      <c r="ALC65"/>
      <c r="ALD65"/>
      <c r="ALE65"/>
      <c r="ALF65"/>
      <c r="ALG65"/>
      <c r="ALH65"/>
      <c r="ALI65"/>
      <c r="ALJ65"/>
      <c r="ALK65"/>
      <c r="ALL65"/>
      <c r="ALM65"/>
      <c r="ALN65"/>
      <c r="ALO65"/>
      <c r="ALP65"/>
      <c r="ALQ65"/>
      <c r="ALR65"/>
      <c r="ALS65"/>
      <c r="ALT65"/>
      <c r="ALU65"/>
      <c r="ALV65"/>
      <c r="ALW65"/>
      <c r="ALX65"/>
      <c r="ALY65"/>
      <c r="ALZ65"/>
      <c r="AMA65"/>
      <c r="AMB65"/>
      <c r="AMC65"/>
      <c r="AMD65"/>
      <c r="AME65"/>
      <c r="AMF65"/>
      <c r="AMG65"/>
      <c r="AMH65"/>
      <c r="AMI65"/>
      <c r="AMJ65"/>
    </row>
    <row r="66" spans="1:1024" s="1" customFormat="1">
      <c r="A66" s="27"/>
      <c r="B66" s="40" t="s">
        <v>134</v>
      </c>
      <c r="C66" s="41"/>
      <c r="D66" s="30"/>
      <c r="E66" s="31"/>
      <c r="F66" s="32">
        <f>SUBTOTAL(9,F59:F65)</f>
        <v>9166.2000000000007</v>
      </c>
      <c r="H66" s="31"/>
      <c r="I66" s="58"/>
      <c r="AIV66"/>
      <c r="AIW66"/>
      <c r="AIX66"/>
      <c r="AIY66"/>
      <c r="AIZ66"/>
      <c r="AJA66"/>
      <c r="AJB66"/>
      <c r="AJC66"/>
      <c r="AJD66"/>
      <c r="AJE66"/>
      <c r="AJF66"/>
      <c r="AJG66"/>
      <c r="AJH66"/>
      <c r="AJI66"/>
      <c r="AJJ66"/>
      <c r="AJK66"/>
      <c r="AJL66"/>
      <c r="AJM66"/>
      <c r="AJN66"/>
      <c r="AJO66"/>
      <c r="AJP66"/>
      <c r="AJQ66"/>
      <c r="AJR66"/>
      <c r="AJS66"/>
      <c r="AJT66"/>
      <c r="AJU66"/>
      <c r="AJV66"/>
      <c r="AJW66"/>
      <c r="AJX66"/>
      <c r="AJY66"/>
      <c r="AJZ66"/>
      <c r="AKA66"/>
      <c r="AKB66"/>
      <c r="AKC66"/>
      <c r="AKD66"/>
      <c r="AKE66"/>
      <c r="AKF66"/>
      <c r="AKG66"/>
      <c r="AKH66"/>
      <c r="AKI66"/>
      <c r="AKJ66"/>
      <c r="AKK66"/>
      <c r="AKL66"/>
      <c r="AKM66"/>
      <c r="AKN66"/>
      <c r="AKO66"/>
      <c r="AKP66"/>
      <c r="AKQ66"/>
      <c r="AKR66"/>
      <c r="AKS66"/>
      <c r="AKT66"/>
      <c r="AKU66"/>
      <c r="AKV66"/>
      <c r="AKW66"/>
      <c r="AKX66"/>
      <c r="AKY66"/>
      <c r="AKZ66"/>
      <c r="ALA66"/>
      <c r="ALB66"/>
      <c r="ALC66"/>
      <c r="ALD66"/>
      <c r="ALE66"/>
      <c r="ALF66"/>
      <c r="ALG66"/>
      <c r="ALH66"/>
      <c r="ALI66"/>
      <c r="ALJ66"/>
      <c r="ALK66"/>
      <c r="ALL66"/>
      <c r="ALM66"/>
      <c r="ALN66"/>
      <c r="ALO66"/>
      <c r="ALP66"/>
      <c r="ALQ66"/>
      <c r="ALR66"/>
      <c r="ALS66"/>
      <c r="ALT66"/>
      <c r="ALU66"/>
      <c r="ALV66"/>
      <c r="ALW66"/>
      <c r="ALX66"/>
      <c r="ALY66"/>
      <c r="ALZ66"/>
      <c r="AMA66"/>
      <c r="AMB66"/>
      <c r="AMC66"/>
      <c r="AMD66"/>
      <c r="AME66"/>
      <c r="AMF66"/>
      <c r="AMG66"/>
      <c r="AMH66"/>
      <c r="AMI66"/>
      <c r="AMJ66"/>
    </row>
    <row r="67" spans="1:1024" s="34" customFormat="1">
      <c r="A67" s="16" t="s">
        <v>135</v>
      </c>
      <c r="B67" s="17" t="s">
        <v>136</v>
      </c>
      <c r="C67" s="33"/>
      <c r="D67" s="19"/>
      <c r="E67" s="20"/>
      <c r="F67" s="21"/>
      <c r="H67" s="20"/>
      <c r="I67" s="57"/>
      <c r="AIV67"/>
      <c r="AIW67"/>
      <c r="AIX67"/>
      <c r="AIY67"/>
      <c r="AIZ67"/>
      <c r="AJA67"/>
      <c r="AJB67"/>
      <c r="AJC67"/>
      <c r="AJD67"/>
      <c r="AJE67"/>
      <c r="AJF67"/>
      <c r="AJG67"/>
      <c r="AJH67"/>
      <c r="AJI67"/>
      <c r="AJJ67"/>
      <c r="AJK67"/>
      <c r="AJL67"/>
      <c r="AJM67"/>
      <c r="AJN67"/>
      <c r="AJO67"/>
      <c r="AJP67"/>
      <c r="AJQ67"/>
      <c r="AJR67"/>
      <c r="AJS67"/>
      <c r="AJT67"/>
      <c r="AJU67"/>
      <c r="AJV67"/>
      <c r="AJW67"/>
      <c r="AJX67"/>
      <c r="AJY67"/>
      <c r="AJZ67"/>
      <c r="AKA67"/>
      <c r="AKB67"/>
      <c r="AKC67"/>
      <c r="AKD67"/>
      <c r="AKE67"/>
      <c r="AKF67"/>
      <c r="AKG67"/>
      <c r="AKH67"/>
      <c r="AKI67"/>
      <c r="AKJ67"/>
      <c r="AKK67"/>
      <c r="AKL67"/>
      <c r="AKM67"/>
      <c r="AKN67"/>
      <c r="AKO67"/>
      <c r="AKP67"/>
      <c r="AKQ67"/>
      <c r="AKR67"/>
      <c r="AKS67"/>
      <c r="AKT67"/>
      <c r="AKU67"/>
      <c r="AKV67"/>
      <c r="AKW67"/>
      <c r="AKX67"/>
      <c r="AKY67"/>
      <c r="AKZ67"/>
      <c r="ALA67"/>
      <c r="ALB67"/>
      <c r="ALC67"/>
      <c r="ALD67"/>
      <c r="ALE67"/>
      <c r="ALF67"/>
      <c r="ALG67"/>
      <c r="ALH67"/>
      <c r="ALI67"/>
      <c r="ALJ67"/>
      <c r="ALK67"/>
      <c r="ALL67"/>
      <c r="ALM67"/>
      <c r="ALN67"/>
      <c r="ALO67"/>
      <c r="ALP67"/>
      <c r="ALQ67"/>
      <c r="ALR67"/>
      <c r="ALS67"/>
      <c r="ALT67"/>
      <c r="ALU67"/>
      <c r="ALV67"/>
      <c r="ALW67"/>
      <c r="ALX67"/>
      <c r="ALY67"/>
      <c r="ALZ67"/>
      <c r="AMA67"/>
      <c r="AMB67"/>
      <c r="AMC67"/>
      <c r="AMD67"/>
      <c r="AME67"/>
      <c r="AMF67"/>
      <c r="AMG67"/>
      <c r="AMH67"/>
      <c r="AMI67"/>
      <c r="AMJ67"/>
    </row>
    <row r="68" spans="1:1024" s="1" customFormat="1" ht="47.25">
      <c r="A68" s="22" t="s">
        <v>137</v>
      </c>
      <c r="B68" s="23" t="s">
        <v>138</v>
      </c>
      <c r="C68" s="24" t="s">
        <v>19</v>
      </c>
      <c r="D68" s="25">
        <v>40</v>
      </c>
      <c r="E68" s="26">
        <f t="shared" ref="E68:E86" si="6">IF(I68&lt;&gt;"",ROUND(H68-(H68*I68),2),H68)</f>
        <v>48.76</v>
      </c>
      <c r="F68" s="26">
        <f t="shared" ref="F68:F86" si="7">D68*E68</f>
        <v>1950.3999999999999</v>
      </c>
      <c r="H68" s="26">
        <v>69.650000000000006</v>
      </c>
      <c r="I68" s="59">
        <v>0.3</v>
      </c>
      <c r="AIV68"/>
      <c r="AIW68"/>
      <c r="AIX68"/>
      <c r="AIY68"/>
      <c r="AIZ68"/>
      <c r="AJA68"/>
      <c r="AJB68"/>
      <c r="AJC68"/>
      <c r="AJD68"/>
      <c r="AJE68"/>
      <c r="AJF68"/>
      <c r="AJG68"/>
      <c r="AJH68"/>
      <c r="AJI68"/>
      <c r="AJJ68"/>
      <c r="AJK68"/>
      <c r="AJL68"/>
      <c r="AJM68"/>
      <c r="AJN68"/>
      <c r="AJO68"/>
      <c r="AJP68"/>
      <c r="AJQ68"/>
      <c r="AJR68"/>
      <c r="AJS68"/>
      <c r="AJT68"/>
      <c r="AJU68"/>
      <c r="AJV68"/>
      <c r="AJW68"/>
      <c r="AJX68"/>
      <c r="AJY68"/>
      <c r="AJZ68"/>
      <c r="AKA68"/>
      <c r="AKB68"/>
      <c r="AKC68"/>
      <c r="AKD68"/>
      <c r="AKE68"/>
      <c r="AKF68"/>
      <c r="AKG68"/>
      <c r="AKH68"/>
      <c r="AKI68"/>
      <c r="AKJ68"/>
      <c r="AKK68"/>
      <c r="AKL68"/>
      <c r="AKM68"/>
      <c r="AKN68"/>
      <c r="AKO68"/>
      <c r="AKP68"/>
      <c r="AKQ68"/>
      <c r="AKR68"/>
      <c r="AKS68"/>
      <c r="AKT68"/>
      <c r="AKU68"/>
      <c r="AKV68"/>
      <c r="AKW68"/>
      <c r="AKX68"/>
      <c r="AKY68"/>
      <c r="AKZ68"/>
      <c r="ALA68"/>
      <c r="ALB68"/>
      <c r="ALC68"/>
      <c r="ALD68"/>
      <c r="ALE68"/>
      <c r="ALF68"/>
      <c r="ALG68"/>
      <c r="ALH68"/>
      <c r="ALI68"/>
      <c r="ALJ68"/>
      <c r="ALK68"/>
      <c r="ALL68"/>
      <c r="ALM68"/>
      <c r="ALN68"/>
      <c r="ALO68"/>
      <c r="ALP68"/>
      <c r="ALQ68"/>
      <c r="ALR68"/>
      <c r="ALS68"/>
      <c r="ALT68"/>
      <c r="ALU68"/>
      <c r="ALV68"/>
      <c r="ALW68"/>
      <c r="ALX68"/>
      <c r="ALY68"/>
      <c r="ALZ68"/>
      <c r="AMA68"/>
      <c r="AMB68"/>
      <c r="AMC68"/>
      <c r="AMD68"/>
      <c r="AME68"/>
      <c r="AMF68"/>
      <c r="AMG68"/>
      <c r="AMH68"/>
      <c r="AMI68"/>
      <c r="AMJ68"/>
    </row>
    <row r="69" spans="1:1024" s="1" customFormat="1" ht="47.25">
      <c r="A69" s="22" t="s">
        <v>139</v>
      </c>
      <c r="B69" s="23" t="s">
        <v>140</v>
      </c>
      <c r="C69" s="24" t="s">
        <v>19</v>
      </c>
      <c r="D69" s="25">
        <v>50</v>
      </c>
      <c r="E69" s="26">
        <f t="shared" si="6"/>
        <v>65.2</v>
      </c>
      <c r="F69" s="26">
        <f t="shared" si="7"/>
        <v>3260</v>
      </c>
      <c r="H69" s="26">
        <v>93.14</v>
      </c>
      <c r="I69" s="59">
        <v>0.3</v>
      </c>
      <c r="AIV69"/>
      <c r="AIW69"/>
      <c r="AIX69"/>
      <c r="AIY69"/>
      <c r="AIZ69"/>
      <c r="AJA69"/>
      <c r="AJB69"/>
      <c r="AJC69"/>
      <c r="AJD69"/>
      <c r="AJE69"/>
      <c r="AJF69"/>
      <c r="AJG69"/>
      <c r="AJH69"/>
      <c r="AJI69"/>
      <c r="AJJ69"/>
      <c r="AJK69"/>
      <c r="AJL69"/>
      <c r="AJM69"/>
      <c r="AJN69"/>
      <c r="AJO69"/>
      <c r="AJP69"/>
      <c r="AJQ69"/>
      <c r="AJR69"/>
      <c r="AJS69"/>
      <c r="AJT69"/>
      <c r="AJU69"/>
      <c r="AJV69"/>
      <c r="AJW69"/>
      <c r="AJX69"/>
      <c r="AJY69"/>
      <c r="AJZ69"/>
      <c r="AKA69"/>
      <c r="AKB69"/>
      <c r="AKC69"/>
      <c r="AKD69"/>
      <c r="AKE69"/>
      <c r="AKF69"/>
      <c r="AKG69"/>
      <c r="AKH69"/>
      <c r="AKI69"/>
      <c r="AKJ69"/>
      <c r="AKK69"/>
      <c r="AKL69"/>
      <c r="AKM69"/>
      <c r="AKN69"/>
      <c r="AKO69"/>
      <c r="AKP69"/>
      <c r="AKQ69"/>
      <c r="AKR69"/>
      <c r="AKS69"/>
      <c r="AKT69"/>
      <c r="AKU69"/>
      <c r="AKV69"/>
      <c r="AKW69"/>
      <c r="AKX69"/>
      <c r="AKY69"/>
      <c r="AKZ69"/>
      <c r="ALA69"/>
      <c r="ALB69"/>
      <c r="ALC69"/>
      <c r="ALD69"/>
      <c r="ALE69"/>
      <c r="ALF69"/>
      <c r="ALG69"/>
      <c r="ALH69"/>
      <c r="ALI69"/>
      <c r="ALJ69"/>
      <c r="ALK69"/>
      <c r="ALL69"/>
      <c r="ALM69"/>
      <c r="ALN69"/>
      <c r="ALO69"/>
      <c r="ALP69"/>
      <c r="ALQ69"/>
      <c r="ALR69"/>
      <c r="ALS69"/>
      <c r="ALT69"/>
      <c r="ALU69"/>
      <c r="ALV69"/>
      <c r="ALW69"/>
      <c r="ALX69"/>
      <c r="ALY69"/>
      <c r="ALZ69"/>
      <c r="AMA69"/>
      <c r="AMB69"/>
      <c r="AMC69"/>
      <c r="AMD69"/>
      <c r="AME69"/>
      <c r="AMF69"/>
      <c r="AMG69"/>
      <c r="AMH69"/>
      <c r="AMI69"/>
      <c r="AMJ69"/>
    </row>
    <row r="70" spans="1:1024" s="1" customFormat="1" ht="47.25">
      <c r="A70" s="22" t="s">
        <v>141</v>
      </c>
      <c r="B70" s="23" t="s">
        <v>142</v>
      </c>
      <c r="C70" s="24" t="s">
        <v>19</v>
      </c>
      <c r="D70" s="25">
        <v>20</v>
      </c>
      <c r="E70" s="26">
        <f t="shared" si="6"/>
        <v>78.92</v>
      </c>
      <c r="F70" s="26">
        <f t="shared" si="7"/>
        <v>1578.4</v>
      </c>
      <c r="H70" s="26">
        <v>112.74</v>
      </c>
      <c r="I70" s="59">
        <v>0.3</v>
      </c>
      <c r="AIV70"/>
      <c r="AIW70"/>
      <c r="AIX70"/>
      <c r="AIY70"/>
      <c r="AIZ70"/>
      <c r="AJA70"/>
      <c r="AJB70"/>
      <c r="AJC70"/>
      <c r="AJD70"/>
      <c r="AJE70"/>
      <c r="AJF70"/>
      <c r="AJG70"/>
      <c r="AJH70"/>
      <c r="AJI70"/>
      <c r="AJJ70"/>
      <c r="AJK70"/>
      <c r="AJL70"/>
      <c r="AJM70"/>
      <c r="AJN70"/>
      <c r="AJO70"/>
      <c r="AJP70"/>
      <c r="AJQ70"/>
      <c r="AJR70"/>
      <c r="AJS70"/>
      <c r="AJT70"/>
      <c r="AJU70"/>
      <c r="AJV70"/>
      <c r="AJW70"/>
      <c r="AJX70"/>
      <c r="AJY70"/>
      <c r="AJZ70"/>
      <c r="AKA70"/>
      <c r="AKB70"/>
      <c r="AKC70"/>
      <c r="AKD70"/>
      <c r="AKE70"/>
      <c r="AKF70"/>
      <c r="AKG70"/>
      <c r="AKH70"/>
      <c r="AKI70"/>
      <c r="AKJ70"/>
      <c r="AKK70"/>
      <c r="AKL70"/>
      <c r="AKM70"/>
      <c r="AKN70"/>
      <c r="AKO70"/>
      <c r="AKP70"/>
      <c r="AKQ70"/>
      <c r="AKR70"/>
      <c r="AKS70"/>
      <c r="AKT70"/>
      <c r="AKU70"/>
      <c r="AKV70"/>
      <c r="AKW70"/>
      <c r="AKX70"/>
      <c r="AKY70"/>
      <c r="AKZ70"/>
      <c r="ALA70"/>
      <c r="ALB70"/>
      <c r="ALC70"/>
      <c r="ALD70"/>
      <c r="ALE70"/>
      <c r="ALF70"/>
      <c r="ALG70"/>
      <c r="ALH70"/>
      <c r="ALI70"/>
      <c r="ALJ70"/>
      <c r="ALK70"/>
      <c r="ALL70"/>
      <c r="ALM70"/>
      <c r="ALN70"/>
      <c r="ALO70"/>
      <c r="ALP70"/>
      <c r="ALQ70"/>
      <c r="ALR70"/>
      <c r="ALS70"/>
      <c r="ALT70"/>
      <c r="ALU70"/>
      <c r="ALV70"/>
      <c r="ALW70"/>
      <c r="ALX70"/>
      <c r="ALY70"/>
      <c r="ALZ70"/>
      <c r="AMA70"/>
      <c r="AMB70"/>
      <c r="AMC70"/>
      <c r="AMD70"/>
      <c r="AME70"/>
      <c r="AMF70"/>
      <c r="AMG70"/>
      <c r="AMH70"/>
      <c r="AMI70"/>
      <c r="AMJ70"/>
    </row>
    <row r="71" spans="1:1024" s="1" customFormat="1" ht="47.25">
      <c r="A71" s="22" t="s">
        <v>143</v>
      </c>
      <c r="B71" s="23" t="s">
        <v>144</v>
      </c>
      <c r="C71" s="24" t="s">
        <v>46</v>
      </c>
      <c r="D71" s="25">
        <v>20</v>
      </c>
      <c r="E71" s="26">
        <f t="shared" si="6"/>
        <v>219.58</v>
      </c>
      <c r="F71" s="26">
        <f t="shared" si="7"/>
        <v>4391.6000000000004</v>
      </c>
      <c r="H71" s="26">
        <v>313.68</v>
      </c>
      <c r="I71" s="59">
        <v>0.3</v>
      </c>
      <c r="AIV71"/>
      <c r="AIW71"/>
      <c r="AIX71"/>
      <c r="AIY71"/>
      <c r="AIZ71"/>
      <c r="AJA71"/>
      <c r="AJB71"/>
      <c r="AJC71"/>
      <c r="AJD71"/>
      <c r="AJE71"/>
      <c r="AJF71"/>
      <c r="AJG71"/>
      <c r="AJH71"/>
      <c r="AJI71"/>
      <c r="AJJ71"/>
      <c r="AJK71"/>
      <c r="AJL71"/>
      <c r="AJM71"/>
      <c r="AJN71"/>
      <c r="AJO71"/>
      <c r="AJP71"/>
      <c r="AJQ71"/>
      <c r="AJR71"/>
      <c r="AJS71"/>
      <c r="AJT71"/>
      <c r="AJU71"/>
      <c r="AJV71"/>
      <c r="AJW71"/>
      <c r="AJX71"/>
      <c r="AJY71"/>
      <c r="AJZ71"/>
      <c r="AKA71"/>
      <c r="AKB71"/>
      <c r="AKC71"/>
      <c r="AKD71"/>
      <c r="AKE71"/>
      <c r="AKF71"/>
      <c r="AKG71"/>
      <c r="AKH71"/>
      <c r="AKI71"/>
      <c r="AKJ71"/>
      <c r="AKK71"/>
      <c r="AKL71"/>
      <c r="AKM71"/>
      <c r="AKN71"/>
      <c r="AKO71"/>
      <c r="AKP71"/>
      <c r="AKQ71"/>
      <c r="AKR71"/>
      <c r="AKS71"/>
      <c r="AKT71"/>
      <c r="AKU71"/>
      <c r="AKV71"/>
      <c r="AKW71"/>
      <c r="AKX71"/>
      <c r="AKY71"/>
      <c r="AKZ71"/>
      <c r="ALA71"/>
      <c r="ALB71"/>
      <c r="ALC71"/>
      <c r="ALD71"/>
      <c r="ALE71"/>
      <c r="ALF71"/>
      <c r="ALG71"/>
      <c r="ALH71"/>
      <c r="ALI71"/>
      <c r="ALJ71"/>
      <c r="ALK71"/>
      <c r="ALL71"/>
      <c r="ALM71"/>
      <c r="ALN71"/>
      <c r="ALO71"/>
      <c r="ALP71"/>
      <c r="ALQ71"/>
      <c r="ALR71"/>
      <c r="ALS71"/>
      <c r="ALT71"/>
      <c r="ALU71"/>
      <c r="ALV71"/>
      <c r="ALW71"/>
      <c r="ALX71"/>
      <c r="ALY71"/>
      <c r="ALZ71"/>
      <c r="AMA71"/>
      <c r="AMB71"/>
      <c r="AMC71"/>
      <c r="AMD71"/>
      <c r="AME71"/>
      <c r="AMF71"/>
      <c r="AMG71"/>
      <c r="AMH71"/>
      <c r="AMI71"/>
      <c r="AMJ71"/>
    </row>
    <row r="72" spans="1:1024" s="1" customFormat="1" ht="63">
      <c r="A72" s="22" t="s">
        <v>145</v>
      </c>
      <c r="B72" s="23" t="s">
        <v>146</v>
      </c>
      <c r="C72" s="24" t="s">
        <v>46</v>
      </c>
      <c r="D72" s="25">
        <v>30</v>
      </c>
      <c r="E72" s="26">
        <f t="shared" si="6"/>
        <v>409.73</v>
      </c>
      <c r="F72" s="26">
        <f t="shared" si="7"/>
        <v>12291.900000000001</v>
      </c>
      <c r="H72" s="26">
        <v>585.33000000000004</v>
      </c>
      <c r="I72" s="59">
        <v>0.3</v>
      </c>
      <c r="AIV72"/>
      <c r="AIW72"/>
      <c r="AIX72"/>
      <c r="AIY72"/>
      <c r="AIZ72"/>
      <c r="AJA72"/>
      <c r="AJB72"/>
      <c r="AJC72"/>
      <c r="AJD72"/>
      <c r="AJE72"/>
      <c r="AJF72"/>
      <c r="AJG72"/>
      <c r="AJH72"/>
      <c r="AJI72"/>
      <c r="AJJ72"/>
      <c r="AJK72"/>
      <c r="AJL72"/>
      <c r="AJM72"/>
      <c r="AJN72"/>
      <c r="AJO72"/>
      <c r="AJP72"/>
      <c r="AJQ72"/>
      <c r="AJR72"/>
      <c r="AJS72"/>
      <c r="AJT72"/>
      <c r="AJU72"/>
      <c r="AJV72"/>
      <c r="AJW72"/>
      <c r="AJX72"/>
      <c r="AJY72"/>
      <c r="AJZ72"/>
      <c r="AKA72"/>
      <c r="AKB72"/>
      <c r="AKC72"/>
      <c r="AKD72"/>
      <c r="AKE72"/>
      <c r="AKF72"/>
      <c r="AKG72"/>
      <c r="AKH72"/>
      <c r="AKI72"/>
      <c r="AKJ72"/>
      <c r="AKK72"/>
      <c r="AKL72"/>
      <c r="AKM72"/>
      <c r="AKN72"/>
      <c r="AKO72"/>
      <c r="AKP72"/>
      <c r="AKQ72"/>
      <c r="AKR72"/>
      <c r="AKS72"/>
      <c r="AKT72"/>
      <c r="AKU72"/>
      <c r="AKV72"/>
      <c r="AKW72"/>
      <c r="AKX72"/>
      <c r="AKY72"/>
      <c r="AKZ72"/>
      <c r="ALA72"/>
      <c r="ALB72"/>
      <c r="ALC72"/>
      <c r="ALD72"/>
      <c r="ALE72"/>
      <c r="ALF72"/>
      <c r="ALG72"/>
      <c r="ALH72"/>
      <c r="ALI72"/>
      <c r="ALJ72"/>
      <c r="ALK72"/>
      <c r="ALL72"/>
      <c r="ALM72"/>
      <c r="ALN72"/>
      <c r="ALO72"/>
      <c r="ALP72"/>
      <c r="ALQ72"/>
      <c r="ALR72"/>
      <c r="ALS72"/>
      <c r="ALT72"/>
      <c r="ALU72"/>
      <c r="ALV72"/>
      <c r="ALW72"/>
      <c r="ALX72"/>
      <c r="ALY72"/>
      <c r="ALZ72"/>
      <c r="AMA72"/>
      <c r="AMB72"/>
      <c r="AMC72"/>
      <c r="AMD72"/>
      <c r="AME72"/>
      <c r="AMF72"/>
      <c r="AMG72"/>
      <c r="AMH72"/>
      <c r="AMI72"/>
      <c r="AMJ72"/>
    </row>
    <row r="73" spans="1:1024" s="1" customFormat="1" ht="63">
      <c r="A73" s="22" t="s">
        <v>147</v>
      </c>
      <c r="B73" s="23" t="s">
        <v>148</v>
      </c>
      <c r="C73" s="24" t="s">
        <v>25</v>
      </c>
      <c r="D73" s="25">
        <v>40</v>
      </c>
      <c r="E73" s="26">
        <f t="shared" si="6"/>
        <v>4.95</v>
      </c>
      <c r="F73" s="26">
        <f t="shared" si="7"/>
        <v>198</v>
      </c>
      <c r="H73" s="26">
        <v>7.07</v>
      </c>
      <c r="I73" s="59">
        <v>0.3</v>
      </c>
      <c r="AIV73"/>
      <c r="AIW73"/>
      <c r="AIX73"/>
      <c r="AIY73"/>
      <c r="AIZ73"/>
      <c r="AJA73"/>
      <c r="AJB73"/>
      <c r="AJC73"/>
      <c r="AJD73"/>
      <c r="AJE73"/>
      <c r="AJF73"/>
      <c r="AJG73"/>
      <c r="AJH73"/>
      <c r="AJI73"/>
      <c r="AJJ73"/>
      <c r="AJK73"/>
      <c r="AJL73"/>
      <c r="AJM73"/>
      <c r="AJN73"/>
      <c r="AJO73"/>
      <c r="AJP73"/>
      <c r="AJQ73"/>
      <c r="AJR73"/>
      <c r="AJS73"/>
      <c r="AJT73"/>
      <c r="AJU73"/>
      <c r="AJV73"/>
      <c r="AJW73"/>
      <c r="AJX73"/>
      <c r="AJY73"/>
      <c r="AJZ73"/>
      <c r="AKA73"/>
      <c r="AKB73"/>
      <c r="AKC73"/>
      <c r="AKD73"/>
      <c r="AKE73"/>
      <c r="AKF73"/>
      <c r="AKG73"/>
      <c r="AKH73"/>
      <c r="AKI73"/>
      <c r="AKJ73"/>
      <c r="AKK73"/>
      <c r="AKL73"/>
      <c r="AKM73"/>
      <c r="AKN73"/>
      <c r="AKO73"/>
      <c r="AKP73"/>
      <c r="AKQ73"/>
      <c r="AKR73"/>
      <c r="AKS73"/>
      <c r="AKT73"/>
      <c r="AKU73"/>
      <c r="AKV73"/>
      <c r="AKW73"/>
      <c r="AKX73"/>
      <c r="AKY73"/>
      <c r="AKZ73"/>
      <c r="ALA73"/>
      <c r="ALB73"/>
      <c r="ALC73"/>
      <c r="ALD73"/>
      <c r="ALE73"/>
      <c r="ALF73"/>
      <c r="ALG73"/>
      <c r="ALH73"/>
      <c r="ALI73"/>
      <c r="ALJ73"/>
      <c r="ALK73"/>
      <c r="ALL73"/>
      <c r="ALM73"/>
      <c r="ALN73"/>
      <c r="ALO73"/>
      <c r="ALP73"/>
      <c r="ALQ73"/>
      <c r="ALR73"/>
      <c r="ALS73"/>
      <c r="ALT73"/>
      <c r="ALU73"/>
      <c r="ALV73"/>
      <c r="ALW73"/>
      <c r="ALX73"/>
      <c r="ALY73"/>
      <c r="ALZ73"/>
      <c r="AMA73"/>
      <c r="AMB73"/>
      <c r="AMC73"/>
      <c r="AMD73"/>
      <c r="AME73"/>
      <c r="AMF73"/>
      <c r="AMG73"/>
      <c r="AMH73"/>
      <c r="AMI73"/>
      <c r="AMJ73"/>
    </row>
    <row r="74" spans="1:1024" s="1" customFormat="1" ht="63">
      <c r="A74" s="22" t="s">
        <v>149</v>
      </c>
      <c r="B74" s="23" t="s">
        <v>150</v>
      </c>
      <c r="C74" s="24" t="s">
        <v>25</v>
      </c>
      <c r="D74" s="25">
        <v>40</v>
      </c>
      <c r="E74" s="26">
        <f t="shared" si="6"/>
        <v>6.17</v>
      </c>
      <c r="F74" s="26">
        <f t="shared" si="7"/>
        <v>246.8</v>
      </c>
      <c r="H74" s="26">
        <v>8.82</v>
      </c>
      <c r="I74" s="59">
        <v>0.3</v>
      </c>
      <c r="AIV74"/>
      <c r="AIW74"/>
      <c r="AIX74"/>
      <c r="AIY74"/>
      <c r="AIZ74"/>
      <c r="AJA74"/>
      <c r="AJB74"/>
      <c r="AJC74"/>
      <c r="AJD74"/>
      <c r="AJE74"/>
      <c r="AJF74"/>
      <c r="AJG74"/>
      <c r="AJH74"/>
      <c r="AJI74"/>
      <c r="AJJ74"/>
      <c r="AJK74"/>
      <c r="AJL74"/>
      <c r="AJM74"/>
      <c r="AJN74"/>
      <c r="AJO74"/>
      <c r="AJP74"/>
      <c r="AJQ74"/>
      <c r="AJR74"/>
      <c r="AJS74"/>
      <c r="AJT74"/>
      <c r="AJU74"/>
      <c r="AJV74"/>
      <c r="AJW74"/>
      <c r="AJX74"/>
      <c r="AJY74"/>
      <c r="AJZ74"/>
      <c r="AKA74"/>
      <c r="AKB74"/>
      <c r="AKC74"/>
      <c r="AKD74"/>
      <c r="AKE74"/>
      <c r="AKF74"/>
      <c r="AKG74"/>
      <c r="AKH74"/>
      <c r="AKI74"/>
      <c r="AKJ74"/>
      <c r="AKK74"/>
      <c r="AKL74"/>
      <c r="AKM74"/>
      <c r="AKN74"/>
      <c r="AKO74"/>
      <c r="AKP74"/>
      <c r="AKQ74"/>
      <c r="AKR74"/>
      <c r="AKS74"/>
      <c r="AKT74"/>
      <c r="AKU74"/>
      <c r="AKV74"/>
      <c r="AKW74"/>
      <c r="AKX74"/>
      <c r="AKY74"/>
      <c r="AKZ74"/>
      <c r="ALA74"/>
      <c r="ALB74"/>
      <c r="ALC74"/>
      <c r="ALD74"/>
      <c r="ALE74"/>
      <c r="ALF74"/>
      <c r="ALG74"/>
      <c r="ALH74"/>
      <c r="ALI74"/>
      <c r="ALJ74"/>
      <c r="ALK74"/>
      <c r="ALL74"/>
      <c r="ALM74"/>
      <c r="ALN74"/>
      <c r="ALO74"/>
      <c r="ALP74"/>
      <c r="ALQ74"/>
      <c r="ALR74"/>
      <c r="ALS74"/>
      <c r="ALT74"/>
      <c r="ALU74"/>
      <c r="ALV74"/>
      <c r="ALW74"/>
      <c r="ALX74"/>
      <c r="ALY74"/>
      <c r="ALZ74"/>
      <c r="AMA74"/>
      <c r="AMB74"/>
      <c r="AMC74"/>
      <c r="AMD74"/>
      <c r="AME74"/>
      <c r="AMF74"/>
      <c r="AMG74"/>
      <c r="AMH74"/>
      <c r="AMI74"/>
      <c r="AMJ74"/>
    </row>
    <row r="75" spans="1:1024" s="1" customFormat="1" ht="63">
      <c r="A75" s="22" t="s">
        <v>151</v>
      </c>
      <c r="B75" s="23" t="s">
        <v>152</v>
      </c>
      <c r="C75" s="24" t="s">
        <v>25</v>
      </c>
      <c r="D75" s="25">
        <v>20</v>
      </c>
      <c r="E75" s="26">
        <f t="shared" si="6"/>
        <v>4.95</v>
      </c>
      <c r="F75" s="26">
        <f t="shared" si="7"/>
        <v>99</v>
      </c>
      <c r="H75" s="26">
        <v>7.07</v>
      </c>
      <c r="I75" s="59">
        <v>0.3</v>
      </c>
      <c r="AIV75"/>
      <c r="AIW75"/>
      <c r="AIX75"/>
      <c r="AIY75"/>
      <c r="AIZ75"/>
      <c r="AJA75"/>
      <c r="AJB75"/>
      <c r="AJC75"/>
      <c r="AJD75"/>
      <c r="AJE75"/>
      <c r="AJF75"/>
      <c r="AJG75"/>
      <c r="AJH75"/>
      <c r="AJI75"/>
      <c r="AJJ75"/>
      <c r="AJK75"/>
      <c r="AJL75"/>
      <c r="AJM75"/>
      <c r="AJN75"/>
      <c r="AJO75"/>
      <c r="AJP75"/>
      <c r="AJQ75"/>
      <c r="AJR75"/>
      <c r="AJS75"/>
      <c r="AJT75"/>
      <c r="AJU75"/>
      <c r="AJV75"/>
      <c r="AJW75"/>
      <c r="AJX75"/>
      <c r="AJY75"/>
      <c r="AJZ75"/>
      <c r="AKA75"/>
      <c r="AKB75"/>
      <c r="AKC75"/>
      <c r="AKD75"/>
      <c r="AKE75"/>
      <c r="AKF75"/>
      <c r="AKG75"/>
      <c r="AKH75"/>
      <c r="AKI75"/>
      <c r="AKJ75"/>
      <c r="AKK75"/>
      <c r="AKL75"/>
      <c r="AKM75"/>
      <c r="AKN75"/>
      <c r="AKO75"/>
      <c r="AKP75"/>
      <c r="AKQ75"/>
      <c r="AKR75"/>
      <c r="AKS75"/>
      <c r="AKT75"/>
      <c r="AKU75"/>
      <c r="AKV75"/>
      <c r="AKW75"/>
      <c r="AKX75"/>
      <c r="AKY75"/>
      <c r="AKZ75"/>
      <c r="ALA75"/>
      <c r="ALB75"/>
      <c r="ALC75"/>
      <c r="ALD75"/>
      <c r="ALE75"/>
      <c r="ALF75"/>
      <c r="ALG75"/>
      <c r="ALH75"/>
      <c r="ALI75"/>
      <c r="ALJ75"/>
      <c r="ALK75"/>
      <c r="ALL75"/>
      <c r="ALM75"/>
      <c r="ALN75"/>
      <c r="ALO75"/>
      <c r="ALP75"/>
      <c r="ALQ75"/>
      <c r="ALR75"/>
      <c r="ALS75"/>
      <c r="ALT75"/>
      <c r="ALU75"/>
      <c r="ALV75"/>
      <c r="ALW75"/>
      <c r="ALX75"/>
      <c r="ALY75"/>
      <c r="ALZ75"/>
      <c r="AMA75"/>
      <c r="AMB75"/>
      <c r="AMC75"/>
      <c r="AMD75"/>
      <c r="AME75"/>
      <c r="AMF75"/>
      <c r="AMG75"/>
      <c r="AMH75"/>
      <c r="AMI75"/>
      <c r="AMJ75"/>
    </row>
    <row r="76" spans="1:1024" s="1" customFormat="1" ht="31.5">
      <c r="A76" s="22" t="s">
        <v>153</v>
      </c>
      <c r="B76" s="23" t="s">
        <v>154</v>
      </c>
      <c r="C76" s="24" t="s">
        <v>19</v>
      </c>
      <c r="D76" s="25">
        <v>10</v>
      </c>
      <c r="E76" s="26">
        <f t="shared" si="6"/>
        <v>26.67</v>
      </c>
      <c r="F76" s="26">
        <f t="shared" si="7"/>
        <v>266.70000000000005</v>
      </c>
      <c r="H76" s="26">
        <v>38.1</v>
      </c>
      <c r="I76" s="59">
        <v>0.3</v>
      </c>
      <c r="AIV76"/>
      <c r="AIW76"/>
      <c r="AIX76"/>
      <c r="AIY76"/>
      <c r="AIZ76"/>
      <c r="AJA76"/>
      <c r="AJB76"/>
      <c r="AJC76"/>
      <c r="AJD76"/>
      <c r="AJE76"/>
      <c r="AJF76"/>
      <c r="AJG76"/>
      <c r="AJH76"/>
      <c r="AJI76"/>
      <c r="AJJ76"/>
      <c r="AJK76"/>
      <c r="AJL76"/>
      <c r="AJM76"/>
      <c r="AJN76"/>
      <c r="AJO76"/>
      <c r="AJP76"/>
      <c r="AJQ76"/>
      <c r="AJR76"/>
      <c r="AJS76"/>
      <c r="AJT76"/>
      <c r="AJU76"/>
      <c r="AJV76"/>
      <c r="AJW76"/>
      <c r="AJX76"/>
      <c r="AJY76"/>
      <c r="AJZ76"/>
      <c r="AKA76"/>
      <c r="AKB76"/>
      <c r="AKC76"/>
      <c r="AKD76"/>
      <c r="AKE76"/>
      <c r="AKF76"/>
      <c r="AKG76"/>
      <c r="AKH76"/>
      <c r="AKI76"/>
      <c r="AKJ76"/>
      <c r="AKK76"/>
      <c r="AKL76"/>
      <c r="AKM76"/>
      <c r="AKN76"/>
      <c r="AKO76"/>
      <c r="AKP76"/>
      <c r="AKQ76"/>
      <c r="AKR76"/>
      <c r="AKS76"/>
      <c r="AKT76"/>
      <c r="AKU76"/>
      <c r="AKV76"/>
      <c r="AKW76"/>
      <c r="AKX76"/>
      <c r="AKY76"/>
      <c r="AKZ76"/>
      <c r="ALA76"/>
      <c r="ALB76"/>
      <c r="ALC76"/>
      <c r="ALD76"/>
      <c r="ALE76"/>
      <c r="ALF76"/>
      <c r="ALG76"/>
      <c r="ALH76"/>
      <c r="ALI76"/>
      <c r="ALJ76"/>
      <c r="ALK76"/>
      <c r="ALL76"/>
      <c r="ALM76"/>
      <c r="ALN76"/>
      <c r="ALO76"/>
      <c r="ALP76"/>
      <c r="ALQ76"/>
      <c r="ALR76"/>
      <c r="ALS76"/>
      <c r="ALT76"/>
      <c r="ALU76"/>
      <c r="ALV76"/>
      <c r="ALW76"/>
      <c r="ALX76"/>
      <c r="ALY76"/>
      <c r="ALZ76"/>
      <c r="AMA76"/>
      <c r="AMB76"/>
      <c r="AMC76"/>
      <c r="AMD76"/>
      <c r="AME76"/>
      <c r="AMF76"/>
      <c r="AMG76"/>
      <c r="AMH76"/>
      <c r="AMI76"/>
      <c r="AMJ76"/>
    </row>
    <row r="77" spans="1:1024" s="1" customFormat="1">
      <c r="A77" s="22" t="s">
        <v>155</v>
      </c>
      <c r="B77" s="23" t="s">
        <v>156</v>
      </c>
      <c r="C77" s="24" t="s">
        <v>46</v>
      </c>
      <c r="D77" s="25">
        <v>20</v>
      </c>
      <c r="E77" s="26">
        <f t="shared" si="6"/>
        <v>22.31</v>
      </c>
      <c r="F77" s="26">
        <f t="shared" si="7"/>
        <v>446.2</v>
      </c>
      <c r="H77" s="26">
        <v>31.87</v>
      </c>
      <c r="I77" s="59">
        <v>0.3</v>
      </c>
      <c r="AIV77"/>
      <c r="AIW77"/>
      <c r="AIX77"/>
      <c r="AIY77"/>
      <c r="AIZ77"/>
      <c r="AJA77"/>
      <c r="AJB77"/>
      <c r="AJC77"/>
      <c r="AJD77"/>
      <c r="AJE77"/>
      <c r="AJF77"/>
      <c r="AJG77"/>
      <c r="AJH77"/>
      <c r="AJI77"/>
      <c r="AJJ77"/>
      <c r="AJK77"/>
      <c r="AJL77"/>
      <c r="AJM77"/>
      <c r="AJN77"/>
      <c r="AJO77"/>
      <c r="AJP77"/>
      <c r="AJQ77"/>
      <c r="AJR77"/>
      <c r="AJS77"/>
      <c r="AJT77"/>
      <c r="AJU77"/>
      <c r="AJV77"/>
      <c r="AJW77"/>
      <c r="AJX77"/>
      <c r="AJY77"/>
      <c r="AJZ77"/>
      <c r="AKA77"/>
      <c r="AKB77"/>
      <c r="AKC77"/>
      <c r="AKD77"/>
      <c r="AKE77"/>
      <c r="AKF77"/>
      <c r="AKG77"/>
      <c r="AKH77"/>
      <c r="AKI77"/>
      <c r="AKJ77"/>
      <c r="AKK77"/>
      <c r="AKL77"/>
      <c r="AKM77"/>
      <c r="AKN77"/>
      <c r="AKO77"/>
      <c r="AKP77"/>
      <c r="AKQ77"/>
      <c r="AKR77"/>
      <c r="AKS77"/>
      <c r="AKT77"/>
      <c r="AKU77"/>
      <c r="AKV77"/>
      <c r="AKW77"/>
      <c r="AKX77"/>
      <c r="AKY77"/>
      <c r="AKZ77"/>
      <c r="ALA77"/>
      <c r="ALB77"/>
      <c r="ALC77"/>
      <c r="ALD77"/>
      <c r="ALE77"/>
      <c r="ALF77"/>
      <c r="ALG77"/>
      <c r="ALH77"/>
      <c r="ALI77"/>
      <c r="ALJ77"/>
      <c r="ALK77"/>
      <c r="ALL77"/>
      <c r="ALM77"/>
      <c r="ALN77"/>
      <c r="ALO77"/>
      <c r="ALP77"/>
      <c r="ALQ77"/>
      <c r="ALR77"/>
      <c r="ALS77"/>
      <c r="ALT77"/>
      <c r="ALU77"/>
      <c r="ALV77"/>
      <c r="ALW77"/>
      <c r="ALX77"/>
      <c r="ALY77"/>
      <c r="ALZ77"/>
      <c r="AMA77"/>
      <c r="AMB77"/>
      <c r="AMC77"/>
      <c r="AMD77"/>
      <c r="AME77"/>
      <c r="AMF77"/>
      <c r="AMG77"/>
      <c r="AMH77"/>
      <c r="AMI77"/>
      <c r="AMJ77"/>
    </row>
    <row r="78" spans="1:1024" s="1" customFormat="1" ht="31.5">
      <c r="A78" s="22" t="s">
        <v>157</v>
      </c>
      <c r="B78" s="23" t="s">
        <v>158</v>
      </c>
      <c r="C78" s="24" t="s">
        <v>46</v>
      </c>
      <c r="D78" s="25">
        <v>60</v>
      </c>
      <c r="E78" s="26">
        <f t="shared" si="6"/>
        <v>8.06</v>
      </c>
      <c r="F78" s="26">
        <f t="shared" si="7"/>
        <v>483.6</v>
      </c>
      <c r="H78" s="26">
        <v>11.51</v>
      </c>
      <c r="I78" s="59">
        <v>0.3</v>
      </c>
      <c r="AIV78"/>
      <c r="AIW78"/>
      <c r="AIX78"/>
      <c r="AIY78"/>
      <c r="AIZ78"/>
      <c r="AJA78"/>
      <c r="AJB78"/>
      <c r="AJC78"/>
      <c r="AJD78"/>
      <c r="AJE78"/>
      <c r="AJF78"/>
      <c r="AJG78"/>
      <c r="AJH78"/>
      <c r="AJI78"/>
      <c r="AJJ78"/>
      <c r="AJK78"/>
      <c r="AJL78"/>
      <c r="AJM78"/>
      <c r="AJN78"/>
      <c r="AJO78"/>
      <c r="AJP78"/>
      <c r="AJQ78"/>
      <c r="AJR78"/>
      <c r="AJS78"/>
      <c r="AJT78"/>
      <c r="AJU78"/>
      <c r="AJV78"/>
      <c r="AJW78"/>
      <c r="AJX78"/>
      <c r="AJY78"/>
      <c r="AJZ78"/>
      <c r="AKA78"/>
      <c r="AKB78"/>
      <c r="AKC78"/>
      <c r="AKD78"/>
      <c r="AKE78"/>
      <c r="AKF78"/>
      <c r="AKG78"/>
      <c r="AKH78"/>
      <c r="AKI78"/>
      <c r="AKJ78"/>
      <c r="AKK78"/>
      <c r="AKL78"/>
      <c r="AKM78"/>
      <c r="AKN78"/>
      <c r="AKO78"/>
      <c r="AKP78"/>
      <c r="AKQ78"/>
      <c r="AKR78"/>
      <c r="AKS78"/>
      <c r="AKT78"/>
      <c r="AKU78"/>
      <c r="AKV78"/>
      <c r="AKW78"/>
      <c r="AKX78"/>
      <c r="AKY78"/>
      <c r="AKZ78"/>
      <c r="ALA78"/>
      <c r="ALB78"/>
      <c r="ALC78"/>
      <c r="ALD78"/>
      <c r="ALE78"/>
      <c r="ALF78"/>
      <c r="ALG78"/>
      <c r="ALH78"/>
      <c r="ALI78"/>
      <c r="ALJ78"/>
      <c r="ALK78"/>
      <c r="ALL78"/>
      <c r="ALM78"/>
      <c r="ALN78"/>
      <c r="ALO78"/>
      <c r="ALP78"/>
      <c r="ALQ78"/>
      <c r="ALR78"/>
      <c r="ALS78"/>
      <c r="ALT78"/>
      <c r="ALU78"/>
      <c r="ALV78"/>
      <c r="ALW78"/>
      <c r="ALX78"/>
      <c r="ALY78"/>
      <c r="ALZ78"/>
      <c r="AMA78"/>
      <c r="AMB78"/>
      <c r="AMC78"/>
      <c r="AMD78"/>
      <c r="AME78"/>
      <c r="AMF78"/>
      <c r="AMG78"/>
      <c r="AMH78"/>
      <c r="AMI78"/>
      <c r="AMJ78"/>
    </row>
    <row r="79" spans="1:1024" s="1" customFormat="1">
      <c r="A79" s="22" t="s">
        <v>159</v>
      </c>
      <c r="B79" s="23" t="s">
        <v>160</v>
      </c>
      <c r="C79" s="24" t="s">
        <v>46</v>
      </c>
      <c r="D79" s="25">
        <v>40</v>
      </c>
      <c r="E79" s="26">
        <f t="shared" si="6"/>
        <v>26.9</v>
      </c>
      <c r="F79" s="26">
        <f t="shared" si="7"/>
        <v>1076</v>
      </c>
      <c r="H79" s="26">
        <v>38.43</v>
      </c>
      <c r="I79" s="59">
        <v>0.3</v>
      </c>
      <c r="AIV79"/>
      <c r="AIW79"/>
      <c r="AIX79"/>
      <c r="AIY79"/>
      <c r="AIZ79"/>
      <c r="AJA79"/>
      <c r="AJB79"/>
      <c r="AJC79"/>
      <c r="AJD79"/>
      <c r="AJE79"/>
      <c r="AJF79"/>
      <c r="AJG79"/>
      <c r="AJH79"/>
      <c r="AJI79"/>
      <c r="AJJ79"/>
      <c r="AJK79"/>
      <c r="AJL79"/>
      <c r="AJM79"/>
      <c r="AJN79"/>
      <c r="AJO79"/>
      <c r="AJP79"/>
      <c r="AJQ79"/>
      <c r="AJR79"/>
      <c r="AJS79"/>
      <c r="AJT79"/>
      <c r="AJU79"/>
      <c r="AJV79"/>
      <c r="AJW79"/>
      <c r="AJX79"/>
      <c r="AJY79"/>
      <c r="AJZ79"/>
      <c r="AKA79"/>
      <c r="AKB79"/>
      <c r="AKC79"/>
      <c r="AKD79"/>
      <c r="AKE79"/>
      <c r="AKF79"/>
      <c r="AKG79"/>
      <c r="AKH79"/>
      <c r="AKI79"/>
      <c r="AKJ79"/>
      <c r="AKK79"/>
      <c r="AKL79"/>
      <c r="AKM79"/>
      <c r="AKN79"/>
      <c r="AKO79"/>
      <c r="AKP79"/>
      <c r="AKQ79"/>
      <c r="AKR79"/>
      <c r="AKS79"/>
      <c r="AKT79"/>
      <c r="AKU79"/>
      <c r="AKV79"/>
      <c r="AKW79"/>
      <c r="AKX79"/>
      <c r="AKY79"/>
      <c r="AKZ79"/>
      <c r="ALA79"/>
      <c r="ALB79"/>
      <c r="ALC79"/>
      <c r="ALD79"/>
      <c r="ALE79"/>
      <c r="ALF79"/>
      <c r="ALG79"/>
      <c r="ALH79"/>
      <c r="ALI79"/>
      <c r="ALJ79"/>
      <c r="ALK79"/>
      <c r="ALL79"/>
      <c r="ALM79"/>
      <c r="ALN79"/>
      <c r="ALO79"/>
      <c r="ALP79"/>
      <c r="ALQ79"/>
      <c r="ALR79"/>
      <c r="ALS79"/>
      <c r="ALT79"/>
      <c r="ALU79"/>
      <c r="ALV79"/>
      <c r="ALW79"/>
      <c r="ALX79"/>
      <c r="ALY79"/>
      <c r="ALZ79"/>
      <c r="AMA79"/>
      <c r="AMB79"/>
      <c r="AMC79"/>
      <c r="AMD79"/>
      <c r="AME79"/>
      <c r="AMF79"/>
      <c r="AMG79"/>
      <c r="AMH79"/>
      <c r="AMI79"/>
      <c r="AMJ79"/>
    </row>
    <row r="80" spans="1:1024" s="1" customFormat="1" ht="31.5">
      <c r="A80" s="22" t="s">
        <v>161</v>
      </c>
      <c r="B80" s="23" t="s">
        <v>162</v>
      </c>
      <c r="C80" s="24" t="s">
        <v>39</v>
      </c>
      <c r="D80" s="25">
        <v>2</v>
      </c>
      <c r="E80" s="26">
        <f t="shared" si="6"/>
        <v>2681.14</v>
      </c>
      <c r="F80" s="26">
        <f t="shared" si="7"/>
        <v>5362.28</v>
      </c>
      <c r="H80" s="26">
        <v>3830.2</v>
      </c>
      <c r="I80" s="59">
        <v>0.3</v>
      </c>
      <c r="AIV80"/>
      <c r="AIW80"/>
      <c r="AIX80"/>
      <c r="AIY80"/>
      <c r="AIZ80"/>
      <c r="AJA80"/>
      <c r="AJB80"/>
      <c r="AJC80"/>
      <c r="AJD80"/>
      <c r="AJE80"/>
      <c r="AJF80"/>
      <c r="AJG80"/>
      <c r="AJH80"/>
      <c r="AJI80"/>
      <c r="AJJ80"/>
      <c r="AJK80"/>
      <c r="AJL80"/>
      <c r="AJM80"/>
      <c r="AJN80"/>
      <c r="AJO80"/>
      <c r="AJP80"/>
      <c r="AJQ80"/>
      <c r="AJR80"/>
      <c r="AJS80"/>
      <c r="AJT80"/>
      <c r="AJU80"/>
      <c r="AJV80"/>
      <c r="AJW80"/>
      <c r="AJX80"/>
      <c r="AJY80"/>
      <c r="AJZ80"/>
      <c r="AKA80"/>
      <c r="AKB80"/>
      <c r="AKC80"/>
      <c r="AKD80"/>
      <c r="AKE80"/>
      <c r="AKF80"/>
      <c r="AKG80"/>
      <c r="AKH80"/>
      <c r="AKI80"/>
      <c r="AKJ80"/>
      <c r="AKK80"/>
      <c r="AKL80"/>
      <c r="AKM80"/>
      <c r="AKN80"/>
      <c r="AKO80"/>
      <c r="AKP80"/>
      <c r="AKQ80"/>
      <c r="AKR80"/>
      <c r="AKS80"/>
      <c r="AKT80"/>
      <c r="AKU80"/>
      <c r="AKV80"/>
      <c r="AKW80"/>
      <c r="AKX80"/>
      <c r="AKY80"/>
      <c r="AKZ80"/>
      <c r="ALA80"/>
      <c r="ALB80"/>
      <c r="ALC80"/>
      <c r="ALD80"/>
      <c r="ALE80"/>
      <c r="ALF80"/>
      <c r="ALG80"/>
      <c r="ALH80"/>
      <c r="ALI80"/>
      <c r="ALJ80"/>
      <c r="ALK80"/>
      <c r="ALL80"/>
      <c r="ALM80"/>
      <c r="ALN80"/>
      <c r="ALO80"/>
      <c r="ALP80"/>
      <c r="ALQ80"/>
      <c r="ALR80"/>
      <c r="ALS80"/>
      <c r="ALT80"/>
      <c r="ALU80"/>
      <c r="ALV80"/>
      <c r="ALW80"/>
      <c r="ALX80"/>
      <c r="ALY80"/>
      <c r="ALZ80"/>
      <c r="AMA80"/>
      <c r="AMB80"/>
      <c r="AMC80"/>
      <c r="AMD80"/>
      <c r="AME80"/>
      <c r="AMF80"/>
      <c r="AMG80"/>
      <c r="AMH80"/>
      <c r="AMI80"/>
      <c r="AMJ80"/>
    </row>
    <row r="81" spans="1:1024" ht="78.75">
      <c r="A81" s="22" t="s">
        <v>163</v>
      </c>
      <c r="B81" s="23" t="s">
        <v>164</v>
      </c>
      <c r="C81" s="24" t="s">
        <v>19</v>
      </c>
      <c r="D81" s="25">
        <v>400</v>
      </c>
      <c r="E81" s="26">
        <f t="shared" si="6"/>
        <v>122.29</v>
      </c>
      <c r="F81" s="26">
        <f t="shared" si="7"/>
        <v>48916</v>
      </c>
      <c r="H81" s="26">
        <v>122.29</v>
      </c>
      <c r="I81" s="59"/>
    </row>
    <row r="82" spans="1:1024" ht="31.5">
      <c r="A82" s="22" t="s">
        <v>165</v>
      </c>
      <c r="B82" s="23" t="s">
        <v>166</v>
      </c>
      <c r="C82" s="24" t="s">
        <v>19</v>
      </c>
      <c r="D82" s="25">
        <v>50</v>
      </c>
      <c r="E82" s="26">
        <f t="shared" si="6"/>
        <v>99.04</v>
      </c>
      <c r="F82" s="26">
        <f t="shared" si="7"/>
        <v>4952</v>
      </c>
      <c r="H82" s="26">
        <v>99.04</v>
      </c>
      <c r="I82" s="59"/>
    </row>
    <row r="83" spans="1:1024" ht="31.5">
      <c r="A83" s="22" t="s">
        <v>167</v>
      </c>
      <c r="B83" s="23" t="s">
        <v>168</v>
      </c>
      <c r="C83" s="24" t="s">
        <v>19</v>
      </c>
      <c r="D83" s="25">
        <v>150</v>
      </c>
      <c r="E83" s="26">
        <f t="shared" si="6"/>
        <v>188.27</v>
      </c>
      <c r="F83" s="26">
        <f t="shared" si="7"/>
        <v>28240.5</v>
      </c>
      <c r="H83" s="26">
        <v>188.27</v>
      </c>
      <c r="I83" s="59"/>
    </row>
    <row r="84" spans="1:1024" ht="31.5">
      <c r="A84" s="22" t="s">
        <v>169</v>
      </c>
      <c r="B84" s="23" t="s">
        <v>170</v>
      </c>
      <c r="C84" s="24" t="s">
        <v>19</v>
      </c>
      <c r="D84" s="25">
        <v>250</v>
      </c>
      <c r="E84" s="26">
        <f t="shared" si="6"/>
        <v>134.05000000000001</v>
      </c>
      <c r="F84" s="26">
        <f t="shared" si="7"/>
        <v>33512.5</v>
      </c>
      <c r="H84" s="26">
        <v>134.05000000000001</v>
      </c>
      <c r="I84" s="59"/>
    </row>
    <row r="85" spans="1:1024">
      <c r="A85" s="22" t="s">
        <v>171</v>
      </c>
      <c r="B85" s="23" t="s">
        <v>172</v>
      </c>
      <c r="C85" s="24" t="s">
        <v>19</v>
      </c>
      <c r="D85" s="25">
        <v>400</v>
      </c>
      <c r="E85" s="26">
        <f t="shared" si="6"/>
        <v>41.01</v>
      </c>
      <c r="F85" s="26">
        <f t="shared" si="7"/>
        <v>16404</v>
      </c>
      <c r="H85" s="26">
        <v>41.01</v>
      </c>
      <c r="I85" s="59"/>
    </row>
    <row r="86" spans="1:1024" ht="31.5">
      <c r="A86" s="22" t="s">
        <v>173</v>
      </c>
      <c r="B86" s="23" t="s">
        <v>174</v>
      </c>
      <c r="C86" s="24" t="s">
        <v>46</v>
      </c>
      <c r="D86" s="25">
        <v>50</v>
      </c>
      <c r="E86" s="26">
        <f t="shared" si="6"/>
        <v>429.54</v>
      </c>
      <c r="F86" s="26">
        <f t="shared" si="7"/>
        <v>21477</v>
      </c>
      <c r="H86" s="26">
        <v>613.63</v>
      </c>
      <c r="I86" s="59">
        <v>0.3</v>
      </c>
    </row>
    <row r="87" spans="1:1024">
      <c r="A87" s="27"/>
      <c r="B87" s="28" t="s">
        <v>175</v>
      </c>
      <c r="C87" s="29"/>
      <c r="D87" s="30"/>
      <c r="E87" s="31"/>
      <c r="F87" s="32">
        <f>SUBTOTAL(9,F68:F86)</f>
        <v>185152.88</v>
      </c>
      <c r="H87" s="31"/>
      <c r="I87" s="58"/>
    </row>
    <row r="88" spans="1:1024" s="38" customFormat="1">
      <c r="A88" s="16" t="s">
        <v>176</v>
      </c>
      <c r="B88" s="35" t="s">
        <v>177</v>
      </c>
      <c r="C88" s="33"/>
      <c r="D88" s="37"/>
      <c r="E88" s="20"/>
      <c r="F88" s="21"/>
      <c r="H88" s="20"/>
      <c r="I88" s="57"/>
      <c r="AIV88"/>
      <c r="AIW88"/>
      <c r="AIX88"/>
      <c r="AIY88"/>
      <c r="AIZ88"/>
      <c r="AJA88"/>
      <c r="AJB88"/>
      <c r="AJC88"/>
      <c r="AJD88"/>
      <c r="AJE88"/>
      <c r="AJF88"/>
      <c r="AJG88"/>
      <c r="AJH88"/>
      <c r="AJI88"/>
      <c r="AJJ88"/>
      <c r="AJK88"/>
      <c r="AJL88"/>
      <c r="AJM88"/>
      <c r="AJN88"/>
      <c r="AJO88"/>
      <c r="AJP88"/>
      <c r="AJQ88"/>
      <c r="AJR88"/>
      <c r="AJS88"/>
      <c r="AJT88"/>
      <c r="AJU88"/>
      <c r="AJV88"/>
      <c r="AJW88"/>
      <c r="AJX88"/>
      <c r="AJY88"/>
      <c r="AJZ88"/>
      <c r="AKA88"/>
      <c r="AKB88"/>
      <c r="AKC88"/>
      <c r="AKD88"/>
      <c r="AKE88"/>
      <c r="AKF88"/>
      <c r="AKG88"/>
      <c r="AKH88"/>
      <c r="AKI88"/>
      <c r="AKJ88"/>
      <c r="AKK88"/>
      <c r="AKL88"/>
      <c r="AKM88"/>
      <c r="AKN88"/>
      <c r="AKO88"/>
      <c r="AKP88"/>
      <c r="AKQ88"/>
      <c r="AKR88"/>
      <c r="AKS88"/>
      <c r="AKT88"/>
      <c r="AKU88"/>
      <c r="AKV88"/>
      <c r="AKW88"/>
      <c r="AKX88"/>
      <c r="AKY88"/>
      <c r="AKZ88"/>
      <c r="ALA88"/>
      <c r="ALB88"/>
      <c r="ALC88"/>
      <c r="ALD88"/>
      <c r="ALE88"/>
      <c r="ALF88"/>
      <c r="ALG88"/>
      <c r="ALH88"/>
      <c r="ALI88"/>
      <c r="ALJ88"/>
      <c r="ALK88"/>
      <c r="ALL88"/>
      <c r="ALM88"/>
      <c r="ALN88"/>
      <c r="ALO88"/>
      <c r="ALP88"/>
      <c r="ALQ88"/>
      <c r="ALR88"/>
      <c r="ALS88"/>
      <c r="ALT88"/>
      <c r="ALU88"/>
      <c r="ALV88"/>
      <c r="ALW88"/>
      <c r="ALX88"/>
      <c r="ALY88"/>
      <c r="ALZ88"/>
      <c r="AMA88"/>
      <c r="AMB88"/>
      <c r="AMC88"/>
      <c r="AMD88"/>
      <c r="AME88"/>
      <c r="AMF88"/>
      <c r="AMG88"/>
      <c r="AMH88"/>
      <c r="AMI88"/>
      <c r="AMJ88"/>
    </row>
    <row r="89" spans="1:1024" s="1" customFormat="1">
      <c r="A89" s="22" t="s">
        <v>178</v>
      </c>
      <c r="B89" s="23" t="s">
        <v>179</v>
      </c>
      <c r="C89" s="24" t="s">
        <v>19</v>
      </c>
      <c r="D89" s="25">
        <v>500</v>
      </c>
      <c r="E89" s="26">
        <f t="shared" ref="E89:E94" si="8">IF(I89&lt;&gt;"",ROUND(H89-(H89*I89),2),H89)</f>
        <v>63.74</v>
      </c>
      <c r="F89" s="26">
        <f t="shared" ref="F89:F94" si="9">D89*E89</f>
        <v>31870</v>
      </c>
      <c r="H89" s="26">
        <v>69.28</v>
      </c>
      <c r="I89" s="59">
        <v>0.08</v>
      </c>
      <c r="AIV89"/>
      <c r="AIW89"/>
      <c r="AIX89"/>
      <c r="AIY89"/>
      <c r="AIZ89"/>
      <c r="AJA89"/>
      <c r="AJB89"/>
      <c r="AJC89"/>
      <c r="AJD89"/>
      <c r="AJE89"/>
      <c r="AJF89"/>
      <c r="AJG89"/>
      <c r="AJH89"/>
      <c r="AJI89"/>
      <c r="AJJ89"/>
      <c r="AJK89"/>
      <c r="AJL89"/>
      <c r="AJM89"/>
      <c r="AJN89"/>
      <c r="AJO89"/>
      <c r="AJP89"/>
      <c r="AJQ89"/>
      <c r="AJR89"/>
      <c r="AJS89"/>
      <c r="AJT89"/>
      <c r="AJU89"/>
      <c r="AJV89"/>
      <c r="AJW89"/>
      <c r="AJX89"/>
      <c r="AJY89"/>
      <c r="AJZ89"/>
      <c r="AKA89"/>
      <c r="AKB89"/>
      <c r="AKC89"/>
      <c r="AKD89"/>
      <c r="AKE89"/>
      <c r="AKF89"/>
      <c r="AKG89"/>
      <c r="AKH89"/>
      <c r="AKI89"/>
      <c r="AKJ89"/>
      <c r="AKK89"/>
      <c r="AKL89"/>
      <c r="AKM89"/>
      <c r="AKN89"/>
      <c r="AKO89"/>
      <c r="AKP89"/>
      <c r="AKQ89"/>
      <c r="AKR89"/>
      <c r="AKS89"/>
      <c r="AKT89"/>
      <c r="AKU89"/>
      <c r="AKV89"/>
      <c r="AKW89"/>
      <c r="AKX89"/>
      <c r="AKY89"/>
      <c r="AKZ89"/>
      <c r="ALA89"/>
      <c r="ALB89"/>
      <c r="ALC89"/>
      <c r="ALD89"/>
      <c r="ALE89"/>
      <c r="ALF89"/>
      <c r="ALG89"/>
      <c r="ALH89"/>
      <c r="ALI89"/>
      <c r="ALJ89"/>
      <c r="ALK89"/>
      <c r="ALL89"/>
      <c r="ALM89"/>
      <c r="ALN89"/>
      <c r="ALO89"/>
      <c r="ALP89"/>
      <c r="ALQ89"/>
      <c r="ALR89"/>
      <c r="ALS89"/>
      <c r="ALT89"/>
      <c r="ALU89"/>
      <c r="ALV89"/>
      <c r="ALW89"/>
      <c r="ALX89"/>
      <c r="ALY89"/>
      <c r="ALZ89"/>
      <c r="AMA89"/>
      <c r="AMB89"/>
      <c r="AMC89"/>
      <c r="AMD89"/>
      <c r="AME89"/>
      <c r="AMF89"/>
      <c r="AMG89"/>
      <c r="AMH89"/>
      <c r="AMI89"/>
      <c r="AMJ89"/>
    </row>
    <row r="90" spans="1:1024" s="1" customFormat="1">
      <c r="A90" s="22" t="s">
        <v>180</v>
      </c>
      <c r="B90" s="23" t="s">
        <v>181</v>
      </c>
      <c r="C90" s="24" t="s">
        <v>19</v>
      </c>
      <c r="D90" s="25">
        <v>200</v>
      </c>
      <c r="E90" s="26">
        <f t="shared" si="8"/>
        <v>76.55</v>
      </c>
      <c r="F90" s="26">
        <f t="shared" si="9"/>
        <v>15310</v>
      </c>
      <c r="H90" s="26">
        <v>83.21</v>
      </c>
      <c r="I90" s="59">
        <v>0.08</v>
      </c>
      <c r="AIV90"/>
      <c r="AIW90"/>
      <c r="AIX90"/>
      <c r="AIY90"/>
      <c r="AIZ90"/>
      <c r="AJA90"/>
      <c r="AJB90"/>
      <c r="AJC90"/>
      <c r="AJD90"/>
      <c r="AJE90"/>
      <c r="AJF90"/>
      <c r="AJG90"/>
      <c r="AJH90"/>
      <c r="AJI90"/>
      <c r="AJJ90"/>
      <c r="AJK90"/>
      <c r="AJL90"/>
      <c r="AJM90"/>
      <c r="AJN90"/>
      <c r="AJO90"/>
      <c r="AJP90"/>
      <c r="AJQ90"/>
      <c r="AJR90"/>
      <c r="AJS90"/>
      <c r="AJT90"/>
      <c r="AJU90"/>
      <c r="AJV90"/>
      <c r="AJW90"/>
      <c r="AJX90"/>
      <c r="AJY90"/>
      <c r="AJZ90"/>
      <c r="AKA90"/>
      <c r="AKB90"/>
      <c r="AKC90"/>
      <c r="AKD90"/>
      <c r="AKE90"/>
      <c r="AKF90"/>
      <c r="AKG90"/>
      <c r="AKH90"/>
      <c r="AKI90"/>
      <c r="AKJ90"/>
      <c r="AKK90"/>
      <c r="AKL90"/>
      <c r="AKM90"/>
      <c r="AKN90"/>
      <c r="AKO90"/>
      <c r="AKP90"/>
      <c r="AKQ90"/>
      <c r="AKR90"/>
      <c r="AKS90"/>
      <c r="AKT90"/>
      <c r="AKU90"/>
      <c r="AKV90"/>
      <c r="AKW90"/>
      <c r="AKX90"/>
      <c r="AKY90"/>
      <c r="AKZ90"/>
      <c r="ALA90"/>
      <c r="ALB90"/>
      <c r="ALC90"/>
      <c r="ALD90"/>
      <c r="ALE90"/>
      <c r="ALF90"/>
      <c r="ALG90"/>
      <c r="ALH90"/>
      <c r="ALI90"/>
      <c r="ALJ90"/>
      <c r="ALK90"/>
      <c r="ALL90"/>
      <c r="ALM90"/>
      <c r="ALN90"/>
      <c r="ALO90"/>
      <c r="ALP90"/>
      <c r="ALQ90"/>
      <c r="ALR90"/>
      <c r="ALS90"/>
      <c r="ALT90"/>
      <c r="ALU90"/>
      <c r="ALV90"/>
      <c r="ALW90"/>
      <c r="ALX90"/>
      <c r="ALY90"/>
      <c r="ALZ90"/>
      <c r="AMA90"/>
      <c r="AMB90"/>
      <c r="AMC90"/>
      <c r="AMD90"/>
      <c r="AME90"/>
      <c r="AMF90"/>
      <c r="AMG90"/>
      <c r="AMH90"/>
      <c r="AMI90"/>
      <c r="AMJ90"/>
    </row>
    <row r="91" spans="1:1024" s="1" customFormat="1">
      <c r="A91" s="22" t="s">
        <v>182</v>
      </c>
      <c r="B91" s="23" t="s">
        <v>183</v>
      </c>
      <c r="C91" s="24" t="s">
        <v>46</v>
      </c>
      <c r="D91" s="25">
        <v>600</v>
      </c>
      <c r="E91" s="26">
        <f t="shared" si="8"/>
        <v>15.9</v>
      </c>
      <c r="F91" s="26">
        <f t="shared" si="9"/>
        <v>9540</v>
      </c>
      <c r="H91" s="26">
        <v>17.28</v>
      </c>
      <c r="I91" s="59">
        <v>0.08</v>
      </c>
      <c r="AIV91"/>
      <c r="AIW91"/>
      <c r="AIX91"/>
      <c r="AIY91"/>
      <c r="AIZ91"/>
      <c r="AJA91"/>
      <c r="AJB91"/>
      <c r="AJC91"/>
      <c r="AJD91"/>
      <c r="AJE91"/>
      <c r="AJF91"/>
      <c r="AJG91"/>
      <c r="AJH91"/>
      <c r="AJI91"/>
      <c r="AJJ91"/>
      <c r="AJK91"/>
      <c r="AJL91"/>
      <c r="AJM91"/>
      <c r="AJN91"/>
      <c r="AJO91"/>
      <c r="AJP91"/>
      <c r="AJQ91"/>
      <c r="AJR91"/>
      <c r="AJS91"/>
      <c r="AJT91"/>
      <c r="AJU91"/>
      <c r="AJV91"/>
      <c r="AJW91"/>
      <c r="AJX91"/>
      <c r="AJY91"/>
      <c r="AJZ91"/>
      <c r="AKA91"/>
      <c r="AKB91"/>
      <c r="AKC91"/>
      <c r="AKD91"/>
      <c r="AKE91"/>
      <c r="AKF91"/>
      <c r="AKG91"/>
      <c r="AKH91"/>
      <c r="AKI91"/>
      <c r="AKJ91"/>
      <c r="AKK91"/>
      <c r="AKL91"/>
      <c r="AKM91"/>
      <c r="AKN91"/>
      <c r="AKO91"/>
      <c r="AKP91"/>
      <c r="AKQ91"/>
      <c r="AKR91"/>
      <c r="AKS91"/>
      <c r="AKT91"/>
      <c r="AKU91"/>
      <c r="AKV91"/>
      <c r="AKW91"/>
      <c r="AKX91"/>
      <c r="AKY91"/>
      <c r="AKZ91"/>
      <c r="ALA91"/>
      <c r="ALB91"/>
      <c r="ALC91"/>
      <c r="ALD91"/>
      <c r="ALE91"/>
      <c r="ALF91"/>
      <c r="ALG91"/>
      <c r="ALH91"/>
      <c r="ALI91"/>
      <c r="ALJ91"/>
      <c r="ALK91"/>
      <c r="ALL91"/>
      <c r="ALM91"/>
      <c r="ALN91"/>
      <c r="ALO91"/>
      <c r="ALP91"/>
      <c r="ALQ91"/>
      <c r="ALR91"/>
      <c r="ALS91"/>
      <c r="ALT91"/>
      <c r="ALU91"/>
      <c r="ALV91"/>
      <c r="ALW91"/>
      <c r="ALX91"/>
      <c r="ALY91"/>
      <c r="ALZ91"/>
      <c r="AMA91"/>
      <c r="AMB91"/>
      <c r="AMC91"/>
      <c r="AMD91"/>
      <c r="AME91"/>
      <c r="AMF91"/>
      <c r="AMG91"/>
      <c r="AMH91"/>
      <c r="AMI91"/>
      <c r="AMJ91"/>
    </row>
    <row r="92" spans="1:1024" s="1" customFormat="1">
      <c r="A92" s="22" t="s">
        <v>184</v>
      </c>
      <c r="B92" s="23" t="s">
        <v>185</v>
      </c>
      <c r="C92" s="24" t="s">
        <v>19</v>
      </c>
      <c r="D92" s="25">
        <v>50</v>
      </c>
      <c r="E92" s="26">
        <f t="shared" si="8"/>
        <v>60.15</v>
      </c>
      <c r="F92" s="26">
        <f t="shared" si="9"/>
        <v>3007.5</v>
      </c>
      <c r="H92" s="26">
        <v>65.38</v>
      </c>
      <c r="I92" s="59">
        <v>0.08</v>
      </c>
      <c r="AIV92"/>
      <c r="AIW92"/>
      <c r="AIX92"/>
      <c r="AIY92"/>
      <c r="AIZ92"/>
      <c r="AJA92"/>
      <c r="AJB92"/>
      <c r="AJC92"/>
      <c r="AJD92"/>
      <c r="AJE92"/>
      <c r="AJF92"/>
      <c r="AJG92"/>
      <c r="AJH92"/>
      <c r="AJI92"/>
      <c r="AJJ92"/>
      <c r="AJK92"/>
      <c r="AJL92"/>
      <c r="AJM92"/>
      <c r="AJN92"/>
      <c r="AJO92"/>
      <c r="AJP92"/>
      <c r="AJQ92"/>
      <c r="AJR92"/>
      <c r="AJS92"/>
      <c r="AJT92"/>
      <c r="AJU92"/>
      <c r="AJV92"/>
      <c r="AJW92"/>
      <c r="AJX92"/>
      <c r="AJY92"/>
      <c r="AJZ92"/>
      <c r="AKA92"/>
      <c r="AKB92"/>
      <c r="AKC92"/>
      <c r="AKD92"/>
      <c r="AKE92"/>
      <c r="AKF92"/>
      <c r="AKG92"/>
      <c r="AKH92"/>
      <c r="AKI92"/>
      <c r="AKJ92"/>
      <c r="AKK92"/>
      <c r="AKL92"/>
      <c r="AKM92"/>
      <c r="AKN92"/>
      <c r="AKO92"/>
      <c r="AKP92"/>
      <c r="AKQ92"/>
      <c r="AKR92"/>
      <c r="AKS92"/>
      <c r="AKT92"/>
      <c r="AKU92"/>
      <c r="AKV92"/>
      <c r="AKW92"/>
      <c r="AKX92"/>
      <c r="AKY92"/>
      <c r="AKZ92"/>
      <c r="ALA92"/>
      <c r="ALB92"/>
      <c r="ALC92"/>
      <c r="ALD92"/>
      <c r="ALE92"/>
      <c r="ALF92"/>
      <c r="ALG92"/>
      <c r="ALH92"/>
      <c r="ALI92"/>
      <c r="ALJ92"/>
      <c r="ALK92"/>
      <c r="ALL92"/>
      <c r="ALM92"/>
      <c r="ALN92"/>
      <c r="ALO92"/>
      <c r="ALP92"/>
      <c r="ALQ92"/>
      <c r="ALR92"/>
      <c r="ALS92"/>
      <c r="ALT92"/>
      <c r="ALU92"/>
      <c r="ALV92"/>
      <c r="ALW92"/>
      <c r="ALX92"/>
      <c r="ALY92"/>
      <c r="ALZ92"/>
      <c r="AMA92"/>
      <c r="AMB92"/>
      <c r="AMC92"/>
      <c r="AMD92"/>
      <c r="AME92"/>
      <c r="AMF92"/>
      <c r="AMG92"/>
      <c r="AMH92"/>
      <c r="AMI92"/>
      <c r="AMJ92"/>
    </row>
    <row r="93" spans="1:1024" s="1" customFormat="1" ht="31.5">
      <c r="A93" s="22" t="s">
        <v>186</v>
      </c>
      <c r="B93" s="23" t="s">
        <v>187</v>
      </c>
      <c r="C93" s="24" t="s">
        <v>19</v>
      </c>
      <c r="D93" s="25">
        <v>200</v>
      </c>
      <c r="E93" s="26">
        <f t="shared" si="8"/>
        <v>153.93</v>
      </c>
      <c r="F93" s="26">
        <f t="shared" si="9"/>
        <v>30786</v>
      </c>
      <c r="H93" s="26">
        <v>167.32</v>
      </c>
      <c r="I93" s="59">
        <v>0.08</v>
      </c>
      <c r="AIV93"/>
      <c r="AIW93"/>
      <c r="AIX93"/>
      <c r="AIY93"/>
      <c r="AIZ93"/>
      <c r="AJA93"/>
      <c r="AJB93"/>
      <c r="AJC93"/>
      <c r="AJD93"/>
      <c r="AJE93"/>
      <c r="AJF93"/>
      <c r="AJG93"/>
      <c r="AJH93"/>
      <c r="AJI93"/>
      <c r="AJJ93"/>
      <c r="AJK93"/>
      <c r="AJL93"/>
      <c r="AJM93"/>
      <c r="AJN93"/>
      <c r="AJO93"/>
      <c r="AJP93"/>
      <c r="AJQ93"/>
      <c r="AJR93"/>
      <c r="AJS93"/>
      <c r="AJT93"/>
      <c r="AJU93"/>
      <c r="AJV93"/>
      <c r="AJW93"/>
      <c r="AJX93"/>
      <c r="AJY93"/>
      <c r="AJZ93"/>
      <c r="AKA93"/>
      <c r="AKB93"/>
      <c r="AKC93"/>
      <c r="AKD93"/>
      <c r="AKE93"/>
      <c r="AKF93"/>
      <c r="AKG93"/>
      <c r="AKH93"/>
      <c r="AKI93"/>
      <c r="AKJ93"/>
      <c r="AKK93"/>
      <c r="AKL93"/>
      <c r="AKM93"/>
      <c r="AKN93"/>
      <c r="AKO93"/>
      <c r="AKP93"/>
      <c r="AKQ93"/>
      <c r="AKR93"/>
      <c r="AKS93"/>
      <c r="AKT93"/>
      <c r="AKU93"/>
      <c r="AKV93"/>
      <c r="AKW93"/>
      <c r="AKX93"/>
      <c r="AKY93"/>
      <c r="AKZ93"/>
      <c r="ALA93"/>
      <c r="ALB93"/>
      <c r="ALC93"/>
      <c r="ALD93"/>
      <c r="ALE93"/>
      <c r="ALF93"/>
      <c r="ALG93"/>
      <c r="ALH93"/>
      <c r="ALI93"/>
      <c r="ALJ93"/>
      <c r="ALK93"/>
      <c r="ALL93"/>
      <c r="ALM93"/>
      <c r="ALN93"/>
      <c r="ALO93"/>
      <c r="ALP93"/>
      <c r="ALQ93"/>
      <c r="ALR93"/>
      <c r="ALS93"/>
      <c r="ALT93"/>
      <c r="ALU93"/>
      <c r="ALV93"/>
      <c r="ALW93"/>
      <c r="ALX93"/>
      <c r="ALY93"/>
      <c r="ALZ93"/>
      <c r="AMA93"/>
      <c r="AMB93"/>
      <c r="AMC93"/>
      <c r="AMD93"/>
      <c r="AME93"/>
      <c r="AMF93"/>
      <c r="AMG93"/>
      <c r="AMH93"/>
      <c r="AMI93"/>
      <c r="AMJ93"/>
    </row>
    <row r="94" spans="1:1024" s="1" customFormat="1">
      <c r="A94" s="22" t="s">
        <v>188</v>
      </c>
      <c r="B94" s="23" t="s">
        <v>189</v>
      </c>
      <c r="C94" s="24" t="s">
        <v>19</v>
      </c>
      <c r="D94" s="25">
        <v>20</v>
      </c>
      <c r="E94" s="26">
        <f t="shared" si="8"/>
        <v>81.069999999999993</v>
      </c>
      <c r="F94" s="26">
        <f t="shared" si="9"/>
        <v>1621.3999999999999</v>
      </c>
      <c r="H94" s="26">
        <v>88.12</v>
      </c>
      <c r="I94" s="59">
        <v>0.08</v>
      </c>
      <c r="AIV94"/>
      <c r="AIW94"/>
      <c r="AIX94"/>
      <c r="AIY94"/>
      <c r="AIZ94"/>
      <c r="AJA94"/>
      <c r="AJB94"/>
      <c r="AJC94"/>
      <c r="AJD94"/>
      <c r="AJE94"/>
      <c r="AJF94"/>
      <c r="AJG94"/>
      <c r="AJH94"/>
      <c r="AJI94"/>
      <c r="AJJ94"/>
      <c r="AJK94"/>
      <c r="AJL94"/>
      <c r="AJM94"/>
      <c r="AJN94"/>
      <c r="AJO94"/>
      <c r="AJP94"/>
      <c r="AJQ94"/>
      <c r="AJR94"/>
      <c r="AJS94"/>
      <c r="AJT94"/>
      <c r="AJU94"/>
      <c r="AJV94"/>
      <c r="AJW94"/>
      <c r="AJX94"/>
      <c r="AJY94"/>
      <c r="AJZ94"/>
      <c r="AKA94"/>
      <c r="AKB94"/>
      <c r="AKC94"/>
      <c r="AKD94"/>
      <c r="AKE94"/>
      <c r="AKF94"/>
      <c r="AKG94"/>
      <c r="AKH94"/>
      <c r="AKI94"/>
      <c r="AKJ94"/>
      <c r="AKK94"/>
      <c r="AKL94"/>
      <c r="AKM94"/>
      <c r="AKN94"/>
      <c r="AKO94"/>
      <c r="AKP94"/>
      <c r="AKQ94"/>
      <c r="AKR94"/>
      <c r="AKS94"/>
      <c r="AKT94"/>
      <c r="AKU94"/>
      <c r="AKV94"/>
      <c r="AKW94"/>
      <c r="AKX94"/>
      <c r="AKY94"/>
      <c r="AKZ94"/>
      <c r="ALA94"/>
      <c r="ALB94"/>
      <c r="ALC94"/>
      <c r="ALD94"/>
      <c r="ALE94"/>
      <c r="ALF94"/>
      <c r="ALG94"/>
      <c r="ALH94"/>
      <c r="ALI94"/>
      <c r="ALJ94"/>
      <c r="ALK94"/>
      <c r="ALL94"/>
      <c r="ALM94"/>
      <c r="ALN94"/>
      <c r="ALO94"/>
      <c r="ALP94"/>
      <c r="ALQ94"/>
      <c r="ALR94"/>
      <c r="ALS94"/>
      <c r="ALT94"/>
      <c r="ALU94"/>
      <c r="ALV94"/>
      <c r="ALW94"/>
      <c r="ALX94"/>
      <c r="ALY94"/>
      <c r="ALZ94"/>
      <c r="AMA94"/>
      <c r="AMB94"/>
      <c r="AMC94"/>
      <c r="AMD94"/>
      <c r="AME94"/>
      <c r="AMF94"/>
      <c r="AMG94"/>
      <c r="AMH94"/>
      <c r="AMI94"/>
      <c r="AMJ94"/>
    </row>
    <row r="95" spans="1:1024" s="1" customFormat="1">
      <c r="A95" s="27"/>
      <c r="B95" s="40" t="s">
        <v>190</v>
      </c>
      <c r="C95" s="41"/>
      <c r="D95" s="30"/>
      <c r="E95" s="31"/>
      <c r="F95" s="32">
        <f>SUBTOTAL(9,F89:F94)</f>
        <v>92134.9</v>
      </c>
      <c r="H95" s="31"/>
      <c r="I95" s="58"/>
      <c r="AIV95"/>
      <c r="AIW95"/>
      <c r="AIX95"/>
      <c r="AIY95"/>
      <c r="AIZ95"/>
      <c r="AJA95"/>
      <c r="AJB95"/>
      <c r="AJC95"/>
      <c r="AJD95"/>
      <c r="AJE95"/>
      <c r="AJF95"/>
      <c r="AJG95"/>
      <c r="AJH95"/>
      <c r="AJI95"/>
      <c r="AJJ95"/>
      <c r="AJK95"/>
      <c r="AJL95"/>
      <c r="AJM95"/>
      <c r="AJN95"/>
      <c r="AJO95"/>
      <c r="AJP95"/>
      <c r="AJQ95"/>
      <c r="AJR95"/>
      <c r="AJS95"/>
      <c r="AJT95"/>
      <c r="AJU95"/>
      <c r="AJV95"/>
      <c r="AJW95"/>
      <c r="AJX95"/>
      <c r="AJY95"/>
      <c r="AJZ95"/>
      <c r="AKA95"/>
      <c r="AKB95"/>
      <c r="AKC95"/>
      <c r="AKD95"/>
      <c r="AKE95"/>
      <c r="AKF95"/>
      <c r="AKG95"/>
      <c r="AKH95"/>
      <c r="AKI95"/>
      <c r="AKJ95"/>
      <c r="AKK95"/>
      <c r="AKL95"/>
      <c r="AKM95"/>
      <c r="AKN95"/>
      <c r="AKO95"/>
      <c r="AKP95"/>
      <c r="AKQ95"/>
      <c r="AKR95"/>
      <c r="AKS95"/>
      <c r="AKT95"/>
      <c r="AKU95"/>
      <c r="AKV95"/>
      <c r="AKW95"/>
      <c r="AKX95"/>
      <c r="AKY95"/>
      <c r="AKZ95"/>
      <c r="ALA95"/>
      <c r="ALB95"/>
      <c r="ALC95"/>
      <c r="ALD95"/>
      <c r="ALE95"/>
      <c r="ALF95"/>
      <c r="ALG95"/>
      <c r="ALH95"/>
      <c r="ALI95"/>
      <c r="ALJ95"/>
      <c r="ALK95"/>
      <c r="ALL95"/>
      <c r="ALM95"/>
      <c r="ALN95"/>
      <c r="ALO95"/>
      <c r="ALP95"/>
      <c r="ALQ95"/>
      <c r="ALR95"/>
      <c r="ALS95"/>
      <c r="ALT95"/>
      <c r="ALU95"/>
      <c r="ALV95"/>
      <c r="ALW95"/>
      <c r="ALX95"/>
      <c r="ALY95"/>
      <c r="ALZ95"/>
      <c r="AMA95"/>
      <c r="AMB95"/>
      <c r="AMC95"/>
      <c r="AMD95"/>
      <c r="AME95"/>
      <c r="AMF95"/>
      <c r="AMG95"/>
      <c r="AMH95"/>
      <c r="AMI95"/>
      <c r="AMJ95"/>
    </row>
    <row r="96" spans="1:1024">
      <c r="A96" s="16" t="s">
        <v>191</v>
      </c>
      <c r="B96" s="17" t="s">
        <v>192</v>
      </c>
      <c r="C96" s="33"/>
      <c r="D96" s="19"/>
      <c r="E96" s="20"/>
      <c r="F96" s="21"/>
      <c r="H96" s="20"/>
      <c r="I96" s="57"/>
    </row>
    <row r="97" spans="1:1024">
      <c r="A97" s="22" t="s">
        <v>193</v>
      </c>
      <c r="B97" s="23" t="s">
        <v>194</v>
      </c>
      <c r="C97" s="24" t="s">
        <v>19</v>
      </c>
      <c r="D97" s="25">
        <v>200</v>
      </c>
      <c r="E97" s="26">
        <f t="shared" ref="E97:E131" si="10">IF(I97&lt;&gt;"",ROUND(H97-(H97*I97),2),H97)</f>
        <v>45.74</v>
      </c>
      <c r="F97" s="26">
        <f t="shared" ref="F97:F131" si="11">D97*E97</f>
        <v>9148</v>
      </c>
      <c r="H97" s="26">
        <v>49.72</v>
      </c>
      <c r="I97" s="59">
        <v>0.08</v>
      </c>
    </row>
    <row r="98" spans="1:1024" s="1" customFormat="1">
      <c r="A98" s="22" t="s">
        <v>195</v>
      </c>
      <c r="B98" s="23" t="s">
        <v>196</v>
      </c>
      <c r="C98" s="24" t="s">
        <v>19</v>
      </c>
      <c r="D98" s="25">
        <v>30</v>
      </c>
      <c r="E98" s="26">
        <f t="shared" si="10"/>
        <v>64.540000000000006</v>
      </c>
      <c r="F98" s="26">
        <f t="shared" si="11"/>
        <v>1936.2000000000003</v>
      </c>
      <c r="H98" s="26">
        <v>70.150000000000006</v>
      </c>
      <c r="I98" s="59">
        <v>0.08</v>
      </c>
      <c r="AIV98"/>
      <c r="AIW98"/>
      <c r="AIX98"/>
      <c r="AIY98"/>
      <c r="AIZ98"/>
      <c r="AJA98"/>
      <c r="AJB98"/>
      <c r="AJC98"/>
      <c r="AJD98"/>
      <c r="AJE98"/>
      <c r="AJF98"/>
      <c r="AJG98"/>
      <c r="AJH98"/>
      <c r="AJI98"/>
      <c r="AJJ98"/>
      <c r="AJK98"/>
      <c r="AJL98"/>
      <c r="AJM98"/>
      <c r="AJN98"/>
      <c r="AJO98"/>
      <c r="AJP98"/>
      <c r="AJQ98"/>
      <c r="AJR98"/>
      <c r="AJS98"/>
      <c r="AJT98"/>
      <c r="AJU98"/>
      <c r="AJV98"/>
      <c r="AJW98"/>
      <c r="AJX98"/>
      <c r="AJY98"/>
      <c r="AJZ98"/>
      <c r="AKA98"/>
      <c r="AKB98"/>
      <c r="AKC98"/>
      <c r="AKD98"/>
      <c r="AKE98"/>
      <c r="AKF98"/>
      <c r="AKG98"/>
      <c r="AKH98"/>
      <c r="AKI98"/>
      <c r="AKJ98"/>
      <c r="AKK98"/>
      <c r="AKL98"/>
      <c r="AKM98"/>
      <c r="AKN98"/>
      <c r="AKO98"/>
      <c r="AKP98"/>
      <c r="AKQ98"/>
      <c r="AKR98"/>
      <c r="AKS98"/>
      <c r="AKT98"/>
      <c r="AKU98"/>
      <c r="AKV98"/>
      <c r="AKW98"/>
      <c r="AKX98"/>
      <c r="AKY98"/>
      <c r="AKZ98"/>
      <c r="ALA98"/>
      <c r="ALB98"/>
      <c r="ALC98"/>
      <c r="ALD98"/>
      <c r="ALE98"/>
      <c r="ALF98"/>
      <c r="ALG98"/>
      <c r="ALH98"/>
      <c r="ALI98"/>
      <c r="ALJ98"/>
      <c r="ALK98"/>
      <c r="ALL98"/>
      <c r="ALM98"/>
      <c r="ALN98"/>
      <c r="ALO98"/>
      <c r="ALP98"/>
      <c r="ALQ98"/>
      <c r="ALR98"/>
      <c r="ALS98"/>
      <c r="ALT98"/>
      <c r="ALU98"/>
      <c r="ALV98"/>
      <c r="ALW98"/>
      <c r="ALX98"/>
      <c r="ALY98"/>
      <c r="ALZ98"/>
      <c r="AMA98"/>
      <c r="AMB98"/>
      <c r="AMC98"/>
      <c r="AMD98"/>
      <c r="AME98"/>
      <c r="AMF98"/>
      <c r="AMG98"/>
      <c r="AMH98"/>
      <c r="AMI98"/>
      <c r="AMJ98"/>
    </row>
    <row r="99" spans="1:1024" s="1" customFormat="1">
      <c r="A99" s="22" t="s">
        <v>197</v>
      </c>
      <c r="B99" s="23" t="s">
        <v>198</v>
      </c>
      <c r="C99" s="24" t="s">
        <v>19</v>
      </c>
      <c r="D99" s="25">
        <v>50</v>
      </c>
      <c r="E99" s="26">
        <f t="shared" si="10"/>
        <v>40.880000000000003</v>
      </c>
      <c r="F99" s="26">
        <f t="shared" si="11"/>
        <v>2044.0000000000002</v>
      </c>
      <c r="H99" s="26">
        <v>44.43</v>
      </c>
      <c r="I99" s="59">
        <v>0.08</v>
      </c>
      <c r="AIV99"/>
      <c r="AIW99"/>
      <c r="AIX99"/>
      <c r="AIY99"/>
      <c r="AIZ99"/>
      <c r="AJA99"/>
      <c r="AJB99"/>
      <c r="AJC99"/>
      <c r="AJD99"/>
      <c r="AJE99"/>
      <c r="AJF99"/>
      <c r="AJG99"/>
      <c r="AJH99"/>
      <c r="AJI99"/>
      <c r="AJJ99"/>
      <c r="AJK99"/>
      <c r="AJL99"/>
      <c r="AJM99"/>
      <c r="AJN99"/>
      <c r="AJO99"/>
      <c r="AJP99"/>
      <c r="AJQ99"/>
      <c r="AJR99"/>
      <c r="AJS99"/>
      <c r="AJT99"/>
      <c r="AJU99"/>
      <c r="AJV99"/>
      <c r="AJW99"/>
      <c r="AJX99"/>
      <c r="AJY99"/>
      <c r="AJZ99"/>
      <c r="AKA99"/>
      <c r="AKB99"/>
      <c r="AKC99"/>
      <c r="AKD99"/>
      <c r="AKE99"/>
      <c r="AKF99"/>
      <c r="AKG99"/>
      <c r="AKH99"/>
      <c r="AKI99"/>
      <c r="AKJ99"/>
      <c r="AKK99"/>
      <c r="AKL99"/>
      <c r="AKM99"/>
      <c r="AKN99"/>
      <c r="AKO99"/>
      <c r="AKP99"/>
      <c r="AKQ99"/>
      <c r="AKR99"/>
      <c r="AKS99"/>
      <c r="AKT99"/>
      <c r="AKU99"/>
      <c r="AKV99"/>
      <c r="AKW99"/>
      <c r="AKX99"/>
      <c r="AKY99"/>
      <c r="AKZ99"/>
      <c r="ALA99"/>
      <c r="ALB99"/>
      <c r="ALC99"/>
      <c r="ALD99"/>
      <c r="ALE99"/>
      <c r="ALF99"/>
      <c r="ALG99"/>
      <c r="ALH99"/>
      <c r="ALI99"/>
      <c r="ALJ99"/>
      <c r="ALK99"/>
      <c r="ALL99"/>
      <c r="ALM99"/>
      <c r="ALN99"/>
      <c r="ALO99"/>
      <c r="ALP99"/>
      <c r="ALQ99"/>
      <c r="ALR99"/>
      <c r="ALS99"/>
      <c r="ALT99"/>
      <c r="ALU99"/>
      <c r="ALV99"/>
      <c r="ALW99"/>
      <c r="ALX99"/>
      <c r="ALY99"/>
      <c r="ALZ99"/>
      <c r="AMA99"/>
      <c r="AMB99"/>
      <c r="AMC99"/>
      <c r="AMD99"/>
      <c r="AME99"/>
      <c r="AMF99"/>
      <c r="AMG99"/>
      <c r="AMH99"/>
      <c r="AMI99"/>
      <c r="AMJ99"/>
    </row>
    <row r="100" spans="1:1024" s="1" customFormat="1" ht="31.5">
      <c r="A100" s="22" t="s">
        <v>199</v>
      </c>
      <c r="B100" s="23" t="s">
        <v>200</v>
      </c>
      <c r="C100" s="24" t="s">
        <v>19</v>
      </c>
      <c r="D100" s="25">
        <v>70</v>
      </c>
      <c r="E100" s="26">
        <f t="shared" si="10"/>
        <v>67.84</v>
      </c>
      <c r="F100" s="26">
        <f t="shared" si="11"/>
        <v>4748.8</v>
      </c>
      <c r="H100" s="26">
        <v>73.739999999999995</v>
      </c>
      <c r="I100" s="59">
        <v>0.08</v>
      </c>
      <c r="AIV100"/>
      <c r="AIW100"/>
      <c r="AIX100"/>
      <c r="AIY100"/>
      <c r="AIZ100"/>
      <c r="AJA100"/>
      <c r="AJB100"/>
      <c r="AJC100"/>
      <c r="AJD100"/>
      <c r="AJE100"/>
      <c r="AJF100"/>
      <c r="AJG100"/>
      <c r="AJH100"/>
      <c r="AJI100"/>
      <c r="AJJ100"/>
      <c r="AJK100"/>
      <c r="AJL100"/>
      <c r="AJM100"/>
      <c r="AJN100"/>
      <c r="AJO100"/>
      <c r="AJP100"/>
      <c r="AJQ100"/>
      <c r="AJR100"/>
      <c r="AJS100"/>
      <c r="AJT100"/>
      <c r="AJU100"/>
      <c r="AJV100"/>
      <c r="AJW100"/>
      <c r="AJX100"/>
      <c r="AJY100"/>
      <c r="AJZ100"/>
      <c r="AKA100"/>
      <c r="AKB100"/>
      <c r="AKC100"/>
      <c r="AKD100"/>
      <c r="AKE100"/>
      <c r="AKF100"/>
      <c r="AKG100"/>
      <c r="AKH100"/>
      <c r="AKI100"/>
      <c r="AKJ100"/>
      <c r="AKK100"/>
      <c r="AKL100"/>
      <c r="AKM100"/>
      <c r="AKN100"/>
      <c r="AKO100"/>
      <c r="AKP100"/>
      <c r="AKQ100"/>
      <c r="AKR100"/>
      <c r="AKS100"/>
      <c r="AKT100"/>
      <c r="AKU100"/>
      <c r="AKV100"/>
      <c r="AKW100"/>
      <c r="AKX100"/>
      <c r="AKY100"/>
      <c r="AKZ100"/>
      <c r="ALA100"/>
      <c r="ALB100"/>
      <c r="ALC100"/>
      <c r="ALD100"/>
      <c r="ALE100"/>
      <c r="ALF100"/>
      <c r="ALG100"/>
      <c r="ALH100"/>
      <c r="ALI100"/>
      <c r="ALJ100"/>
      <c r="ALK100"/>
      <c r="ALL100"/>
      <c r="ALM100"/>
      <c r="ALN100"/>
      <c r="ALO100"/>
      <c r="ALP100"/>
      <c r="ALQ100"/>
      <c r="ALR100"/>
      <c r="ALS100"/>
      <c r="ALT100"/>
      <c r="ALU100"/>
      <c r="ALV100"/>
      <c r="ALW100"/>
      <c r="ALX100"/>
      <c r="ALY100"/>
      <c r="ALZ100"/>
      <c r="AMA100"/>
      <c r="AMB100"/>
      <c r="AMC100"/>
      <c r="AMD100"/>
      <c r="AME100"/>
      <c r="AMF100"/>
      <c r="AMG100"/>
      <c r="AMH100"/>
      <c r="AMI100"/>
      <c r="AMJ100"/>
    </row>
    <row r="101" spans="1:1024" s="1" customFormat="1" ht="31.5">
      <c r="A101" s="22" t="s">
        <v>201</v>
      </c>
      <c r="B101" s="23" t="s">
        <v>202</v>
      </c>
      <c r="C101" s="24" t="s">
        <v>19</v>
      </c>
      <c r="D101" s="25">
        <v>10</v>
      </c>
      <c r="E101" s="26">
        <f t="shared" si="10"/>
        <v>39.9</v>
      </c>
      <c r="F101" s="26">
        <f t="shared" si="11"/>
        <v>399</v>
      </c>
      <c r="H101" s="26">
        <v>43.37</v>
      </c>
      <c r="I101" s="59">
        <v>0.08</v>
      </c>
      <c r="AIV101"/>
      <c r="AIW101"/>
      <c r="AIX101"/>
      <c r="AIY101"/>
      <c r="AIZ101"/>
      <c r="AJA101"/>
      <c r="AJB101"/>
      <c r="AJC101"/>
      <c r="AJD101"/>
      <c r="AJE101"/>
      <c r="AJF101"/>
      <c r="AJG101"/>
      <c r="AJH101"/>
      <c r="AJI101"/>
      <c r="AJJ101"/>
      <c r="AJK101"/>
      <c r="AJL101"/>
      <c r="AJM101"/>
      <c r="AJN101"/>
      <c r="AJO101"/>
      <c r="AJP101"/>
      <c r="AJQ101"/>
      <c r="AJR101"/>
      <c r="AJS101"/>
      <c r="AJT101"/>
      <c r="AJU101"/>
      <c r="AJV101"/>
      <c r="AJW101"/>
      <c r="AJX101"/>
      <c r="AJY101"/>
      <c r="AJZ101"/>
      <c r="AKA101"/>
      <c r="AKB101"/>
      <c r="AKC101"/>
      <c r="AKD101"/>
      <c r="AKE101"/>
      <c r="AKF101"/>
      <c r="AKG101"/>
      <c r="AKH101"/>
      <c r="AKI101"/>
      <c r="AKJ101"/>
      <c r="AKK101"/>
      <c r="AKL101"/>
      <c r="AKM101"/>
      <c r="AKN101"/>
      <c r="AKO101"/>
      <c r="AKP101"/>
      <c r="AKQ101"/>
      <c r="AKR101"/>
      <c r="AKS101"/>
      <c r="AKT101"/>
      <c r="AKU101"/>
      <c r="AKV101"/>
      <c r="AKW101"/>
      <c r="AKX101"/>
      <c r="AKY101"/>
      <c r="AKZ101"/>
      <c r="ALA101"/>
      <c r="ALB101"/>
      <c r="ALC101"/>
      <c r="ALD101"/>
      <c r="ALE101"/>
      <c r="ALF101"/>
      <c r="ALG101"/>
      <c r="ALH101"/>
      <c r="ALI101"/>
      <c r="ALJ101"/>
      <c r="ALK101"/>
      <c r="ALL101"/>
      <c r="ALM101"/>
      <c r="ALN101"/>
      <c r="ALO101"/>
      <c r="ALP101"/>
      <c r="ALQ101"/>
      <c r="ALR101"/>
      <c r="ALS101"/>
      <c r="ALT101"/>
      <c r="ALU101"/>
      <c r="ALV101"/>
      <c r="ALW101"/>
      <c r="ALX101"/>
      <c r="ALY101"/>
      <c r="ALZ101"/>
      <c r="AMA101"/>
      <c r="AMB101"/>
      <c r="AMC101"/>
      <c r="AMD101"/>
      <c r="AME101"/>
      <c r="AMF101"/>
      <c r="AMG101"/>
      <c r="AMH101"/>
      <c r="AMI101"/>
      <c r="AMJ101"/>
    </row>
    <row r="102" spans="1:1024" ht="31.5">
      <c r="A102" s="22" t="s">
        <v>203</v>
      </c>
      <c r="B102" s="23" t="s">
        <v>204</v>
      </c>
      <c r="C102" s="24" t="s">
        <v>19</v>
      </c>
      <c r="D102" s="25">
        <v>300</v>
      </c>
      <c r="E102" s="26">
        <f t="shared" si="10"/>
        <v>177.84</v>
      </c>
      <c r="F102" s="26">
        <f t="shared" si="11"/>
        <v>53352</v>
      </c>
      <c r="H102" s="26">
        <v>193.3</v>
      </c>
      <c r="I102" s="59">
        <v>0.08</v>
      </c>
    </row>
    <row r="103" spans="1:1024" s="1" customFormat="1" ht="31.5">
      <c r="A103" s="22" t="s">
        <v>205</v>
      </c>
      <c r="B103" s="23" t="s">
        <v>206</v>
      </c>
      <c r="C103" s="24" t="s">
        <v>19</v>
      </c>
      <c r="D103" s="25">
        <v>30</v>
      </c>
      <c r="E103" s="26">
        <f t="shared" si="10"/>
        <v>108.4</v>
      </c>
      <c r="F103" s="26">
        <f t="shared" si="11"/>
        <v>3252</v>
      </c>
      <c r="H103" s="26">
        <v>117.83</v>
      </c>
      <c r="I103" s="59">
        <v>0.08</v>
      </c>
      <c r="AIV103"/>
      <c r="AIW103"/>
      <c r="AIX103"/>
      <c r="AIY103"/>
      <c r="AIZ103"/>
      <c r="AJA103"/>
      <c r="AJB103"/>
      <c r="AJC103"/>
      <c r="AJD103"/>
      <c r="AJE103"/>
      <c r="AJF103"/>
      <c r="AJG103"/>
      <c r="AJH103"/>
      <c r="AJI103"/>
      <c r="AJJ103"/>
      <c r="AJK103"/>
      <c r="AJL103"/>
      <c r="AJM103"/>
      <c r="AJN103"/>
      <c r="AJO103"/>
      <c r="AJP103"/>
      <c r="AJQ103"/>
      <c r="AJR103"/>
      <c r="AJS103"/>
      <c r="AJT103"/>
      <c r="AJU103"/>
      <c r="AJV103"/>
      <c r="AJW103"/>
      <c r="AJX103"/>
      <c r="AJY103"/>
      <c r="AJZ103"/>
      <c r="AKA103"/>
      <c r="AKB103"/>
      <c r="AKC103"/>
      <c r="AKD103"/>
      <c r="AKE103"/>
      <c r="AKF103"/>
      <c r="AKG103"/>
      <c r="AKH103"/>
      <c r="AKI103"/>
      <c r="AKJ103"/>
      <c r="AKK103"/>
      <c r="AKL103"/>
      <c r="AKM103"/>
      <c r="AKN103"/>
      <c r="AKO103"/>
      <c r="AKP103"/>
      <c r="AKQ103"/>
      <c r="AKR103"/>
      <c r="AKS103"/>
      <c r="AKT103"/>
      <c r="AKU103"/>
      <c r="AKV103"/>
      <c r="AKW103"/>
      <c r="AKX103"/>
      <c r="AKY103"/>
      <c r="AKZ103"/>
      <c r="ALA103"/>
      <c r="ALB103"/>
      <c r="ALC103"/>
      <c r="ALD103"/>
      <c r="ALE103"/>
      <c r="ALF103"/>
      <c r="ALG103"/>
      <c r="ALH103"/>
      <c r="ALI103"/>
      <c r="ALJ103"/>
      <c r="ALK103"/>
      <c r="ALL103"/>
      <c r="ALM103"/>
      <c r="ALN103"/>
      <c r="ALO103"/>
      <c r="ALP103"/>
      <c r="ALQ103"/>
      <c r="ALR103"/>
      <c r="ALS103"/>
      <c r="ALT103"/>
      <c r="ALU103"/>
      <c r="ALV103"/>
      <c r="ALW103"/>
      <c r="ALX103"/>
      <c r="ALY103"/>
      <c r="ALZ103"/>
      <c r="AMA103"/>
      <c r="AMB103"/>
      <c r="AMC103"/>
      <c r="AMD103"/>
      <c r="AME103"/>
      <c r="AMF103"/>
      <c r="AMG103"/>
      <c r="AMH103"/>
      <c r="AMI103"/>
      <c r="AMJ103"/>
    </row>
    <row r="104" spans="1:1024" s="1" customFormat="1" ht="31.5">
      <c r="A104" s="22" t="s">
        <v>207</v>
      </c>
      <c r="B104" s="23" t="s">
        <v>208</v>
      </c>
      <c r="C104" s="24" t="s">
        <v>19</v>
      </c>
      <c r="D104" s="25">
        <v>100</v>
      </c>
      <c r="E104" s="26">
        <f t="shared" si="10"/>
        <v>205.5</v>
      </c>
      <c r="F104" s="26">
        <f t="shared" si="11"/>
        <v>20550</v>
      </c>
      <c r="H104" s="26">
        <v>223.37</v>
      </c>
      <c r="I104" s="59">
        <v>0.08</v>
      </c>
      <c r="AIV104"/>
      <c r="AIW104"/>
      <c r="AIX104"/>
      <c r="AIY104"/>
      <c r="AIZ104"/>
      <c r="AJA104"/>
      <c r="AJB104"/>
      <c r="AJC104"/>
      <c r="AJD104"/>
      <c r="AJE104"/>
      <c r="AJF104"/>
      <c r="AJG104"/>
      <c r="AJH104"/>
      <c r="AJI104"/>
      <c r="AJJ104"/>
      <c r="AJK104"/>
      <c r="AJL104"/>
      <c r="AJM104"/>
      <c r="AJN104"/>
      <c r="AJO104"/>
      <c r="AJP104"/>
      <c r="AJQ104"/>
      <c r="AJR104"/>
      <c r="AJS104"/>
      <c r="AJT104"/>
      <c r="AJU104"/>
      <c r="AJV104"/>
      <c r="AJW104"/>
      <c r="AJX104"/>
      <c r="AJY104"/>
      <c r="AJZ104"/>
      <c r="AKA104"/>
      <c r="AKB104"/>
      <c r="AKC104"/>
      <c r="AKD104"/>
      <c r="AKE104"/>
      <c r="AKF104"/>
      <c r="AKG104"/>
      <c r="AKH104"/>
      <c r="AKI104"/>
      <c r="AKJ104"/>
      <c r="AKK104"/>
      <c r="AKL104"/>
      <c r="AKM104"/>
      <c r="AKN104"/>
      <c r="AKO104"/>
      <c r="AKP104"/>
      <c r="AKQ104"/>
      <c r="AKR104"/>
      <c r="AKS104"/>
      <c r="AKT104"/>
      <c r="AKU104"/>
      <c r="AKV104"/>
      <c r="AKW104"/>
      <c r="AKX104"/>
      <c r="AKY104"/>
      <c r="AKZ104"/>
      <c r="ALA104"/>
      <c r="ALB104"/>
      <c r="ALC104"/>
      <c r="ALD104"/>
      <c r="ALE104"/>
      <c r="ALF104"/>
      <c r="ALG104"/>
      <c r="ALH104"/>
      <c r="ALI104"/>
      <c r="ALJ104"/>
      <c r="ALK104"/>
      <c r="ALL104"/>
      <c r="ALM104"/>
      <c r="ALN104"/>
      <c r="ALO104"/>
      <c r="ALP104"/>
      <c r="ALQ104"/>
      <c r="ALR104"/>
      <c r="ALS104"/>
      <c r="ALT104"/>
      <c r="ALU104"/>
      <c r="ALV104"/>
      <c r="ALW104"/>
      <c r="ALX104"/>
      <c r="ALY104"/>
      <c r="ALZ104"/>
      <c r="AMA104"/>
      <c r="AMB104"/>
      <c r="AMC104"/>
      <c r="AMD104"/>
      <c r="AME104"/>
      <c r="AMF104"/>
      <c r="AMG104"/>
      <c r="AMH104"/>
      <c r="AMI104"/>
      <c r="AMJ104"/>
    </row>
    <row r="105" spans="1:1024" s="1" customFormat="1" ht="47.25">
      <c r="A105" s="22" t="s">
        <v>209</v>
      </c>
      <c r="B105" s="23" t="s">
        <v>210</v>
      </c>
      <c r="C105" s="24" t="s">
        <v>19</v>
      </c>
      <c r="D105" s="25">
        <v>10</v>
      </c>
      <c r="E105" s="26">
        <f t="shared" si="10"/>
        <v>128.04</v>
      </c>
      <c r="F105" s="26">
        <f t="shared" si="11"/>
        <v>1280.3999999999999</v>
      </c>
      <c r="H105" s="26">
        <v>139.16999999999999</v>
      </c>
      <c r="I105" s="59">
        <v>0.08</v>
      </c>
      <c r="AIV105"/>
      <c r="AIW105"/>
      <c r="AIX105"/>
      <c r="AIY105"/>
      <c r="AIZ105"/>
      <c r="AJA105"/>
      <c r="AJB105"/>
      <c r="AJC105"/>
      <c r="AJD105"/>
      <c r="AJE105"/>
      <c r="AJF105"/>
      <c r="AJG105"/>
      <c r="AJH105"/>
      <c r="AJI105"/>
      <c r="AJJ105"/>
      <c r="AJK105"/>
      <c r="AJL105"/>
      <c r="AJM105"/>
      <c r="AJN105"/>
      <c r="AJO105"/>
      <c r="AJP105"/>
      <c r="AJQ105"/>
      <c r="AJR105"/>
      <c r="AJS105"/>
      <c r="AJT105"/>
      <c r="AJU105"/>
      <c r="AJV105"/>
      <c r="AJW105"/>
      <c r="AJX105"/>
      <c r="AJY105"/>
      <c r="AJZ105"/>
      <c r="AKA105"/>
      <c r="AKB105"/>
      <c r="AKC105"/>
      <c r="AKD105"/>
      <c r="AKE105"/>
      <c r="AKF105"/>
      <c r="AKG105"/>
      <c r="AKH105"/>
      <c r="AKI105"/>
      <c r="AKJ105"/>
      <c r="AKK105"/>
      <c r="AKL105"/>
      <c r="AKM105"/>
      <c r="AKN105"/>
      <c r="AKO105"/>
      <c r="AKP105"/>
      <c r="AKQ105"/>
      <c r="AKR105"/>
      <c r="AKS105"/>
      <c r="AKT105"/>
      <c r="AKU105"/>
      <c r="AKV105"/>
      <c r="AKW105"/>
      <c r="AKX105"/>
      <c r="AKY105"/>
      <c r="AKZ105"/>
      <c r="ALA105"/>
      <c r="ALB105"/>
      <c r="ALC105"/>
      <c r="ALD105"/>
      <c r="ALE105"/>
      <c r="ALF105"/>
      <c r="ALG105"/>
      <c r="ALH105"/>
      <c r="ALI105"/>
      <c r="ALJ105"/>
      <c r="ALK105"/>
      <c r="ALL105"/>
      <c r="ALM105"/>
      <c r="ALN105"/>
      <c r="ALO105"/>
      <c r="ALP105"/>
      <c r="ALQ105"/>
      <c r="ALR105"/>
      <c r="ALS105"/>
      <c r="ALT105"/>
      <c r="ALU105"/>
      <c r="ALV105"/>
      <c r="ALW105"/>
      <c r="ALX105"/>
      <c r="ALY105"/>
      <c r="ALZ105"/>
      <c r="AMA105"/>
      <c r="AMB105"/>
      <c r="AMC105"/>
      <c r="AMD105"/>
      <c r="AME105"/>
      <c r="AMF105"/>
      <c r="AMG105"/>
      <c r="AMH105"/>
      <c r="AMI105"/>
      <c r="AMJ105"/>
    </row>
    <row r="106" spans="1:1024" s="1" customFormat="1" ht="31.5">
      <c r="A106" s="22" t="s">
        <v>211</v>
      </c>
      <c r="B106" s="23" t="s">
        <v>212</v>
      </c>
      <c r="C106" s="24" t="s">
        <v>19</v>
      </c>
      <c r="D106" s="25">
        <v>1100</v>
      </c>
      <c r="E106" s="26">
        <f t="shared" si="10"/>
        <v>27.62</v>
      </c>
      <c r="F106" s="26">
        <f t="shared" si="11"/>
        <v>30382</v>
      </c>
      <c r="H106" s="26">
        <v>30.02</v>
      </c>
      <c r="I106" s="59">
        <v>0.08</v>
      </c>
      <c r="AIV106"/>
      <c r="AIW106"/>
      <c r="AIX106"/>
      <c r="AIY106"/>
      <c r="AIZ106"/>
      <c r="AJA106"/>
      <c r="AJB106"/>
      <c r="AJC106"/>
      <c r="AJD106"/>
      <c r="AJE106"/>
      <c r="AJF106"/>
      <c r="AJG106"/>
      <c r="AJH106"/>
      <c r="AJI106"/>
      <c r="AJJ106"/>
      <c r="AJK106"/>
      <c r="AJL106"/>
      <c r="AJM106"/>
      <c r="AJN106"/>
      <c r="AJO106"/>
      <c r="AJP106"/>
      <c r="AJQ106"/>
      <c r="AJR106"/>
      <c r="AJS106"/>
      <c r="AJT106"/>
      <c r="AJU106"/>
      <c r="AJV106"/>
      <c r="AJW106"/>
      <c r="AJX106"/>
      <c r="AJY106"/>
      <c r="AJZ106"/>
      <c r="AKA106"/>
      <c r="AKB106"/>
      <c r="AKC106"/>
      <c r="AKD106"/>
      <c r="AKE106"/>
      <c r="AKF106"/>
      <c r="AKG106"/>
      <c r="AKH106"/>
      <c r="AKI106"/>
      <c r="AKJ106"/>
      <c r="AKK106"/>
      <c r="AKL106"/>
      <c r="AKM106"/>
      <c r="AKN106"/>
      <c r="AKO106"/>
      <c r="AKP106"/>
      <c r="AKQ106"/>
      <c r="AKR106"/>
      <c r="AKS106"/>
      <c r="AKT106"/>
      <c r="AKU106"/>
      <c r="AKV106"/>
      <c r="AKW106"/>
      <c r="AKX106"/>
      <c r="AKY106"/>
      <c r="AKZ106"/>
      <c r="ALA106"/>
      <c r="ALB106"/>
      <c r="ALC106"/>
      <c r="ALD106"/>
      <c r="ALE106"/>
      <c r="ALF106"/>
      <c r="ALG106"/>
      <c r="ALH106"/>
      <c r="ALI106"/>
      <c r="ALJ106"/>
      <c r="ALK106"/>
      <c r="ALL106"/>
      <c r="ALM106"/>
      <c r="ALN106"/>
      <c r="ALO106"/>
      <c r="ALP106"/>
      <c r="ALQ106"/>
      <c r="ALR106"/>
      <c r="ALS106"/>
      <c r="ALT106"/>
      <c r="ALU106"/>
      <c r="ALV106"/>
      <c r="ALW106"/>
      <c r="ALX106"/>
      <c r="ALY106"/>
      <c r="ALZ106"/>
      <c r="AMA106"/>
      <c r="AMB106"/>
      <c r="AMC106"/>
      <c r="AMD106"/>
      <c r="AME106"/>
      <c r="AMF106"/>
      <c r="AMG106"/>
      <c r="AMH106"/>
      <c r="AMI106"/>
      <c r="AMJ106"/>
    </row>
    <row r="107" spans="1:1024" s="1" customFormat="1" ht="63">
      <c r="A107" s="22" t="s">
        <v>213</v>
      </c>
      <c r="B107" s="23" t="s">
        <v>214</v>
      </c>
      <c r="C107" s="24" t="s">
        <v>19</v>
      </c>
      <c r="D107" s="25">
        <v>800</v>
      </c>
      <c r="E107" s="26">
        <f t="shared" si="10"/>
        <v>386.34</v>
      </c>
      <c r="F107" s="26">
        <f t="shared" si="11"/>
        <v>309072</v>
      </c>
      <c r="H107" s="26">
        <v>419.93</v>
      </c>
      <c r="I107" s="59">
        <v>0.08</v>
      </c>
      <c r="AIV107"/>
      <c r="AIW107"/>
      <c r="AIX107"/>
      <c r="AIY107"/>
      <c r="AIZ107"/>
      <c r="AJA107"/>
      <c r="AJB107"/>
      <c r="AJC107"/>
      <c r="AJD107"/>
      <c r="AJE107"/>
      <c r="AJF107"/>
      <c r="AJG107"/>
      <c r="AJH107"/>
      <c r="AJI107"/>
      <c r="AJJ107"/>
      <c r="AJK107"/>
      <c r="AJL107"/>
      <c r="AJM107"/>
      <c r="AJN107"/>
      <c r="AJO107"/>
      <c r="AJP107"/>
      <c r="AJQ107"/>
      <c r="AJR107"/>
      <c r="AJS107"/>
      <c r="AJT107"/>
      <c r="AJU107"/>
      <c r="AJV107"/>
      <c r="AJW107"/>
      <c r="AJX107"/>
      <c r="AJY107"/>
      <c r="AJZ107"/>
      <c r="AKA107"/>
      <c r="AKB107"/>
      <c r="AKC107"/>
      <c r="AKD107"/>
      <c r="AKE107"/>
      <c r="AKF107"/>
      <c r="AKG107"/>
      <c r="AKH107"/>
      <c r="AKI107"/>
      <c r="AKJ107"/>
      <c r="AKK107"/>
      <c r="AKL107"/>
      <c r="AKM107"/>
      <c r="AKN107"/>
      <c r="AKO107"/>
      <c r="AKP107"/>
      <c r="AKQ107"/>
      <c r="AKR107"/>
      <c r="AKS107"/>
      <c r="AKT107"/>
      <c r="AKU107"/>
      <c r="AKV107"/>
      <c r="AKW107"/>
      <c r="AKX107"/>
      <c r="AKY107"/>
      <c r="AKZ107"/>
      <c r="ALA107"/>
      <c r="ALB107"/>
      <c r="ALC107"/>
      <c r="ALD107"/>
      <c r="ALE107"/>
      <c r="ALF107"/>
      <c r="ALG107"/>
      <c r="ALH107"/>
      <c r="ALI107"/>
      <c r="ALJ107"/>
      <c r="ALK107"/>
      <c r="ALL107"/>
      <c r="ALM107"/>
      <c r="ALN107"/>
      <c r="ALO107"/>
      <c r="ALP107"/>
      <c r="ALQ107"/>
      <c r="ALR107"/>
      <c r="ALS107"/>
      <c r="ALT107"/>
      <c r="ALU107"/>
      <c r="ALV107"/>
      <c r="ALW107"/>
      <c r="ALX107"/>
      <c r="ALY107"/>
      <c r="ALZ107"/>
      <c r="AMA107"/>
      <c r="AMB107"/>
      <c r="AMC107"/>
      <c r="AMD107"/>
      <c r="AME107"/>
      <c r="AMF107"/>
      <c r="AMG107"/>
      <c r="AMH107"/>
      <c r="AMI107"/>
      <c r="AMJ107"/>
    </row>
    <row r="108" spans="1:1024" s="1" customFormat="1" ht="31.5">
      <c r="A108" s="22" t="s">
        <v>215</v>
      </c>
      <c r="B108" s="23" t="s">
        <v>216</v>
      </c>
      <c r="C108" s="24" t="s">
        <v>19</v>
      </c>
      <c r="D108" s="25">
        <v>50</v>
      </c>
      <c r="E108" s="26">
        <f t="shared" si="10"/>
        <v>268.95</v>
      </c>
      <c r="F108" s="26">
        <f t="shared" si="11"/>
        <v>13447.5</v>
      </c>
      <c r="H108" s="26">
        <v>292.33999999999997</v>
      </c>
      <c r="I108" s="59">
        <v>0.08</v>
      </c>
      <c r="AIV108"/>
      <c r="AIW108"/>
      <c r="AIX108"/>
      <c r="AIY108"/>
      <c r="AIZ108"/>
      <c r="AJA108"/>
      <c r="AJB108"/>
      <c r="AJC108"/>
      <c r="AJD108"/>
      <c r="AJE108"/>
      <c r="AJF108"/>
      <c r="AJG108"/>
      <c r="AJH108"/>
      <c r="AJI108"/>
      <c r="AJJ108"/>
      <c r="AJK108"/>
      <c r="AJL108"/>
      <c r="AJM108"/>
      <c r="AJN108"/>
      <c r="AJO108"/>
      <c r="AJP108"/>
      <c r="AJQ108"/>
      <c r="AJR108"/>
      <c r="AJS108"/>
      <c r="AJT108"/>
      <c r="AJU108"/>
      <c r="AJV108"/>
      <c r="AJW108"/>
      <c r="AJX108"/>
      <c r="AJY108"/>
      <c r="AJZ108"/>
      <c r="AKA108"/>
      <c r="AKB108"/>
      <c r="AKC108"/>
      <c r="AKD108"/>
      <c r="AKE108"/>
      <c r="AKF108"/>
      <c r="AKG108"/>
      <c r="AKH108"/>
      <c r="AKI108"/>
      <c r="AKJ108"/>
      <c r="AKK108"/>
      <c r="AKL108"/>
      <c r="AKM108"/>
      <c r="AKN108"/>
      <c r="AKO108"/>
      <c r="AKP108"/>
      <c r="AKQ108"/>
      <c r="AKR108"/>
      <c r="AKS108"/>
      <c r="AKT108"/>
      <c r="AKU108"/>
      <c r="AKV108"/>
      <c r="AKW108"/>
      <c r="AKX108"/>
      <c r="AKY108"/>
      <c r="AKZ108"/>
      <c r="ALA108"/>
      <c r="ALB108"/>
      <c r="ALC108"/>
      <c r="ALD108"/>
      <c r="ALE108"/>
      <c r="ALF108"/>
      <c r="ALG108"/>
      <c r="ALH108"/>
      <c r="ALI108"/>
      <c r="ALJ108"/>
      <c r="ALK108"/>
      <c r="ALL108"/>
      <c r="ALM108"/>
      <c r="ALN108"/>
      <c r="ALO108"/>
      <c r="ALP108"/>
      <c r="ALQ108"/>
      <c r="ALR108"/>
      <c r="ALS108"/>
      <c r="ALT108"/>
      <c r="ALU108"/>
      <c r="ALV108"/>
      <c r="ALW108"/>
      <c r="ALX108"/>
      <c r="ALY108"/>
      <c r="ALZ108"/>
      <c r="AMA108"/>
      <c r="AMB108"/>
      <c r="AMC108"/>
      <c r="AMD108"/>
      <c r="AME108"/>
      <c r="AMF108"/>
      <c r="AMG108"/>
      <c r="AMH108"/>
      <c r="AMI108"/>
      <c r="AMJ108"/>
    </row>
    <row r="109" spans="1:1024" s="1" customFormat="1">
      <c r="A109" s="22" t="s">
        <v>217</v>
      </c>
      <c r="B109" s="23" t="s">
        <v>218</v>
      </c>
      <c r="C109" s="24" t="s">
        <v>19</v>
      </c>
      <c r="D109" s="25">
        <v>250</v>
      </c>
      <c r="E109" s="26">
        <f t="shared" si="10"/>
        <v>131.59</v>
      </c>
      <c r="F109" s="26">
        <f t="shared" si="11"/>
        <v>32897.5</v>
      </c>
      <c r="H109" s="26">
        <v>143.03</v>
      </c>
      <c r="I109" s="59">
        <v>0.08</v>
      </c>
      <c r="AIV109"/>
      <c r="AIW109"/>
      <c r="AIX109"/>
      <c r="AIY109"/>
      <c r="AIZ109"/>
      <c r="AJA109"/>
      <c r="AJB109"/>
      <c r="AJC109"/>
      <c r="AJD109"/>
      <c r="AJE109"/>
      <c r="AJF109"/>
      <c r="AJG109"/>
      <c r="AJH109"/>
      <c r="AJI109"/>
      <c r="AJJ109"/>
      <c r="AJK109"/>
      <c r="AJL109"/>
      <c r="AJM109"/>
      <c r="AJN109"/>
      <c r="AJO109"/>
      <c r="AJP109"/>
      <c r="AJQ109"/>
      <c r="AJR109"/>
      <c r="AJS109"/>
      <c r="AJT109"/>
      <c r="AJU109"/>
      <c r="AJV109"/>
      <c r="AJW109"/>
      <c r="AJX109"/>
      <c r="AJY109"/>
      <c r="AJZ109"/>
      <c r="AKA109"/>
      <c r="AKB109"/>
      <c r="AKC109"/>
      <c r="AKD109"/>
      <c r="AKE109"/>
      <c r="AKF109"/>
      <c r="AKG109"/>
      <c r="AKH109"/>
      <c r="AKI109"/>
      <c r="AKJ109"/>
      <c r="AKK109"/>
      <c r="AKL109"/>
      <c r="AKM109"/>
      <c r="AKN109"/>
      <c r="AKO109"/>
      <c r="AKP109"/>
      <c r="AKQ109"/>
      <c r="AKR109"/>
      <c r="AKS109"/>
      <c r="AKT109"/>
      <c r="AKU109"/>
      <c r="AKV109"/>
      <c r="AKW109"/>
      <c r="AKX109"/>
      <c r="AKY109"/>
      <c r="AKZ109"/>
      <c r="ALA109"/>
      <c r="ALB109"/>
      <c r="ALC109"/>
      <c r="ALD109"/>
      <c r="ALE109"/>
      <c r="ALF109"/>
      <c r="ALG109"/>
      <c r="ALH109"/>
      <c r="ALI109"/>
      <c r="ALJ109"/>
      <c r="ALK109"/>
      <c r="ALL109"/>
      <c r="ALM109"/>
      <c r="ALN109"/>
      <c r="ALO109"/>
      <c r="ALP109"/>
      <c r="ALQ109"/>
      <c r="ALR109"/>
      <c r="ALS109"/>
      <c r="ALT109"/>
      <c r="ALU109"/>
      <c r="ALV109"/>
      <c r="ALW109"/>
      <c r="ALX109"/>
      <c r="ALY109"/>
      <c r="ALZ109"/>
      <c r="AMA109"/>
      <c r="AMB109"/>
      <c r="AMC109"/>
      <c r="AMD109"/>
      <c r="AME109"/>
      <c r="AMF109"/>
      <c r="AMG109"/>
      <c r="AMH109"/>
      <c r="AMI109"/>
      <c r="AMJ109"/>
    </row>
    <row r="110" spans="1:1024" s="1" customFormat="1" ht="63">
      <c r="A110" s="22" t="s">
        <v>219</v>
      </c>
      <c r="B110" s="23" t="s">
        <v>220</v>
      </c>
      <c r="C110" s="24" t="s">
        <v>19</v>
      </c>
      <c r="D110" s="25">
        <v>30</v>
      </c>
      <c r="E110" s="26">
        <f t="shared" si="10"/>
        <v>175.7</v>
      </c>
      <c r="F110" s="26">
        <f t="shared" si="11"/>
        <v>5271</v>
      </c>
      <c r="H110" s="26">
        <v>190.98</v>
      </c>
      <c r="I110" s="59">
        <v>0.08</v>
      </c>
      <c r="AIV110"/>
      <c r="AIW110"/>
      <c r="AIX110"/>
      <c r="AIY110"/>
      <c r="AIZ110"/>
      <c r="AJA110"/>
      <c r="AJB110"/>
      <c r="AJC110"/>
      <c r="AJD110"/>
      <c r="AJE110"/>
      <c r="AJF110"/>
      <c r="AJG110"/>
      <c r="AJH110"/>
      <c r="AJI110"/>
      <c r="AJJ110"/>
      <c r="AJK110"/>
      <c r="AJL110"/>
      <c r="AJM110"/>
      <c r="AJN110"/>
      <c r="AJO110"/>
      <c r="AJP110"/>
      <c r="AJQ110"/>
      <c r="AJR110"/>
      <c r="AJS110"/>
      <c r="AJT110"/>
      <c r="AJU110"/>
      <c r="AJV110"/>
      <c r="AJW110"/>
      <c r="AJX110"/>
      <c r="AJY110"/>
      <c r="AJZ110"/>
      <c r="AKA110"/>
      <c r="AKB110"/>
      <c r="AKC110"/>
      <c r="AKD110"/>
      <c r="AKE110"/>
      <c r="AKF110"/>
      <c r="AKG110"/>
      <c r="AKH110"/>
      <c r="AKI110"/>
      <c r="AKJ110"/>
      <c r="AKK110"/>
      <c r="AKL110"/>
      <c r="AKM110"/>
      <c r="AKN110"/>
      <c r="AKO110"/>
      <c r="AKP110"/>
      <c r="AKQ110"/>
      <c r="AKR110"/>
      <c r="AKS110"/>
      <c r="AKT110"/>
      <c r="AKU110"/>
      <c r="AKV110"/>
      <c r="AKW110"/>
      <c r="AKX110"/>
      <c r="AKY110"/>
      <c r="AKZ110"/>
      <c r="ALA110"/>
      <c r="ALB110"/>
      <c r="ALC110"/>
      <c r="ALD110"/>
      <c r="ALE110"/>
      <c r="ALF110"/>
      <c r="ALG110"/>
      <c r="ALH110"/>
      <c r="ALI110"/>
      <c r="ALJ110"/>
      <c r="ALK110"/>
      <c r="ALL110"/>
      <c r="ALM110"/>
      <c r="ALN110"/>
      <c r="ALO110"/>
      <c r="ALP110"/>
      <c r="ALQ110"/>
      <c r="ALR110"/>
      <c r="ALS110"/>
      <c r="ALT110"/>
      <c r="ALU110"/>
      <c r="ALV110"/>
      <c r="ALW110"/>
      <c r="ALX110"/>
      <c r="ALY110"/>
      <c r="ALZ110"/>
      <c r="AMA110"/>
      <c r="AMB110"/>
      <c r="AMC110"/>
      <c r="AMD110"/>
      <c r="AME110"/>
      <c r="AMF110"/>
      <c r="AMG110"/>
      <c r="AMH110"/>
      <c r="AMI110"/>
      <c r="AMJ110"/>
    </row>
    <row r="111" spans="1:1024" s="1" customFormat="1" ht="31.5">
      <c r="A111" s="22" t="s">
        <v>221</v>
      </c>
      <c r="B111" s="23" t="s">
        <v>222</v>
      </c>
      <c r="C111" s="24" t="s">
        <v>19</v>
      </c>
      <c r="D111" s="25">
        <v>20</v>
      </c>
      <c r="E111" s="26">
        <f t="shared" si="10"/>
        <v>116.29</v>
      </c>
      <c r="F111" s="26">
        <f t="shared" si="11"/>
        <v>2325.8000000000002</v>
      </c>
      <c r="H111" s="26">
        <v>126.4</v>
      </c>
      <c r="I111" s="59">
        <v>0.08</v>
      </c>
      <c r="AIV111"/>
      <c r="AIW111"/>
      <c r="AIX111"/>
      <c r="AIY111"/>
      <c r="AIZ111"/>
      <c r="AJA111"/>
      <c r="AJB111"/>
      <c r="AJC111"/>
      <c r="AJD111"/>
      <c r="AJE111"/>
      <c r="AJF111"/>
      <c r="AJG111"/>
      <c r="AJH111"/>
      <c r="AJI111"/>
      <c r="AJJ111"/>
      <c r="AJK111"/>
      <c r="AJL111"/>
      <c r="AJM111"/>
      <c r="AJN111"/>
      <c r="AJO111"/>
      <c r="AJP111"/>
      <c r="AJQ111"/>
      <c r="AJR111"/>
      <c r="AJS111"/>
      <c r="AJT111"/>
      <c r="AJU111"/>
      <c r="AJV111"/>
      <c r="AJW111"/>
      <c r="AJX111"/>
      <c r="AJY111"/>
      <c r="AJZ111"/>
      <c r="AKA111"/>
      <c r="AKB111"/>
      <c r="AKC111"/>
      <c r="AKD111"/>
      <c r="AKE111"/>
      <c r="AKF111"/>
      <c r="AKG111"/>
      <c r="AKH111"/>
      <c r="AKI111"/>
      <c r="AKJ111"/>
      <c r="AKK111"/>
      <c r="AKL111"/>
      <c r="AKM111"/>
      <c r="AKN111"/>
      <c r="AKO111"/>
      <c r="AKP111"/>
      <c r="AKQ111"/>
      <c r="AKR111"/>
      <c r="AKS111"/>
      <c r="AKT111"/>
      <c r="AKU111"/>
      <c r="AKV111"/>
      <c r="AKW111"/>
      <c r="AKX111"/>
      <c r="AKY111"/>
      <c r="AKZ111"/>
      <c r="ALA111"/>
      <c r="ALB111"/>
      <c r="ALC111"/>
      <c r="ALD111"/>
      <c r="ALE111"/>
      <c r="ALF111"/>
      <c r="ALG111"/>
      <c r="ALH111"/>
      <c r="ALI111"/>
      <c r="ALJ111"/>
      <c r="ALK111"/>
      <c r="ALL111"/>
      <c r="ALM111"/>
      <c r="ALN111"/>
      <c r="ALO111"/>
      <c r="ALP111"/>
      <c r="ALQ111"/>
      <c r="ALR111"/>
      <c r="ALS111"/>
      <c r="ALT111"/>
      <c r="ALU111"/>
      <c r="ALV111"/>
      <c r="ALW111"/>
      <c r="ALX111"/>
      <c r="ALY111"/>
      <c r="ALZ111"/>
      <c r="AMA111"/>
      <c r="AMB111"/>
      <c r="AMC111"/>
      <c r="AMD111"/>
      <c r="AME111"/>
      <c r="AMF111"/>
      <c r="AMG111"/>
      <c r="AMH111"/>
      <c r="AMI111"/>
      <c r="AMJ111"/>
    </row>
    <row r="112" spans="1:1024" s="1" customFormat="1" ht="31.5">
      <c r="A112" s="22" t="s">
        <v>223</v>
      </c>
      <c r="B112" s="23" t="s">
        <v>224</v>
      </c>
      <c r="C112" s="24" t="s">
        <v>19</v>
      </c>
      <c r="D112" s="25">
        <v>100</v>
      </c>
      <c r="E112" s="26">
        <f t="shared" si="10"/>
        <v>51.85</v>
      </c>
      <c r="F112" s="26">
        <f t="shared" si="11"/>
        <v>5185</v>
      </c>
      <c r="H112" s="26">
        <v>56.36</v>
      </c>
      <c r="I112" s="59">
        <v>0.08</v>
      </c>
      <c r="AIV112"/>
      <c r="AIW112"/>
      <c r="AIX112"/>
      <c r="AIY112"/>
      <c r="AIZ112"/>
      <c r="AJA112"/>
      <c r="AJB112"/>
      <c r="AJC112"/>
      <c r="AJD112"/>
      <c r="AJE112"/>
      <c r="AJF112"/>
      <c r="AJG112"/>
      <c r="AJH112"/>
      <c r="AJI112"/>
      <c r="AJJ112"/>
      <c r="AJK112"/>
      <c r="AJL112"/>
      <c r="AJM112"/>
      <c r="AJN112"/>
      <c r="AJO112"/>
      <c r="AJP112"/>
      <c r="AJQ112"/>
      <c r="AJR112"/>
      <c r="AJS112"/>
      <c r="AJT112"/>
      <c r="AJU112"/>
      <c r="AJV112"/>
      <c r="AJW112"/>
      <c r="AJX112"/>
      <c r="AJY112"/>
      <c r="AJZ112"/>
      <c r="AKA112"/>
      <c r="AKB112"/>
      <c r="AKC112"/>
      <c r="AKD112"/>
      <c r="AKE112"/>
      <c r="AKF112"/>
      <c r="AKG112"/>
      <c r="AKH112"/>
      <c r="AKI112"/>
      <c r="AKJ112"/>
      <c r="AKK112"/>
      <c r="AKL112"/>
      <c r="AKM112"/>
      <c r="AKN112"/>
      <c r="AKO112"/>
      <c r="AKP112"/>
      <c r="AKQ112"/>
      <c r="AKR112"/>
      <c r="AKS112"/>
      <c r="AKT112"/>
      <c r="AKU112"/>
      <c r="AKV112"/>
      <c r="AKW112"/>
      <c r="AKX112"/>
      <c r="AKY112"/>
      <c r="AKZ112"/>
      <c r="ALA112"/>
      <c r="ALB112"/>
      <c r="ALC112"/>
      <c r="ALD112"/>
      <c r="ALE112"/>
      <c r="ALF112"/>
      <c r="ALG112"/>
      <c r="ALH112"/>
      <c r="ALI112"/>
      <c r="ALJ112"/>
      <c r="ALK112"/>
      <c r="ALL112"/>
      <c r="ALM112"/>
      <c r="ALN112"/>
      <c r="ALO112"/>
      <c r="ALP112"/>
      <c r="ALQ112"/>
      <c r="ALR112"/>
      <c r="ALS112"/>
      <c r="ALT112"/>
      <c r="ALU112"/>
      <c r="ALV112"/>
      <c r="ALW112"/>
      <c r="ALX112"/>
      <c r="ALY112"/>
      <c r="ALZ112"/>
      <c r="AMA112"/>
      <c r="AMB112"/>
      <c r="AMC112"/>
      <c r="AMD112"/>
      <c r="AME112"/>
      <c r="AMF112"/>
      <c r="AMG112"/>
      <c r="AMH112"/>
      <c r="AMI112"/>
      <c r="AMJ112"/>
    </row>
    <row r="113" spans="1:1024" ht="31.5">
      <c r="A113" s="22" t="s">
        <v>225</v>
      </c>
      <c r="B113" s="23" t="s">
        <v>226</v>
      </c>
      <c r="C113" s="24" t="s">
        <v>19</v>
      </c>
      <c r="D113" s="25">
        <v>30</v>
      </c>
      <c r="E113" s="26">
        <f t="shared" si="10"/>
        <v>383.77</v>
      </c>
      <c r="F113" s="26">
        <f t="shared" si="11"/>
        <v>11513.099999999999</v>
      </c>
      <c r="H113" s="26">
        <v>417.14</v>
      </c>
      <c r="I113" s="59">
        <v>0.08</v>
      </c>
    </row>
    <row r="114" spans="1:1024" ht="47.25">
      <c r="A114" s="22" t="s">
        <v>227</v>
      </c>
      <c r="B114" s="23" t="s">
        <v>228</v>
      </c>
      <c r="C114" s="24" t="s">
        <v>19</v>
      </c>
      <c r="D114" s="25">
        <v>20</v>
      </c>
      <c r="E114" s="26">
        <f t="shared" si="10"/>
        <v>284.67</v>
      </c>
      <c r="F114" s="26">
        <f t="shared" si="11"/>
        <v>5693.4000000000005</v>
      </c>
      <c r="H114" s="26">
        <v>309.42</v>
      </c>
      <c r="I114" s="59">
        <v>0.08</v>
      </c>
    </row>
    <row r="115" spans="1:1024" s="1" customFormat="1" ht="47.25">
      <c r="A115" s="22" t="s">
        <v>229</v>
      </c>
      <c r="B115" s="23" t="s">
        <v>230</v>
      </c>
      <c r="C115" s="24" t="s">
        <v>19</v>
      </c>
      <c r="D115" s="25">
        <v>6</v>
      </c>
      <c r="E115" s="26">
        <f t="shared" si="10"/>
        <v>141.38999999999999</v>
      </c>
      <c r="F115" s="26">
        <f t="shared" si="11"/>
        <v>848.33999999999992</v>
      </c>
      <c r="H115" s="26">
        <v>153.69</v>
      </c>
      <c r="I115" s="59">
        <v>0.08</v>
      </c>
      <c r="AIV115"/>
      <c r="AIW115"/>
      <c r="AIX115"/>
      <c r="AIY115"/>
      <c r="AIZ115"/>
      <c r="AJA115"/>
      <c r="AJB115"/>
      <c r="AJC115"/>
      <c r="AJD115"/>
      <c r="AJE115"/>
      <c r="AJF115"/>
      <c r="AJG115"/>
      <c r="AJH115"/>
      <c r="AJI115"/>
      <c r="AJJ115"/>
      <c r="AJK115"/>
      <c r="AJL115"/>
      <c r="AJM115"/>
      <c r="AJN115"/>
      <c r="AJO115"/>
      <c r="AJP115"/>
      <c r="AJQ115"/>
      <c r="AJR115"/>
      <c r="AJS115"/>
      <c r="AJT115"/>
      <c r="AJU115"/>
      <c r="AJV115"/>
      <c r="AJW115"/>
      <c r="AJX115"/>
      <c r="AJY115"/>
      <c r="AJZ115"/>
      <c r="AKA115"/>
      <c r="AKB115"/>
      <c r="AKC115"/>
      <c r="AKD115"/>
      <c r="AKE115"/>
      <c r="AKF115"/>
      <c r="AKG115"/>
      <c r="AKH115"/>
      <c r="AKI115"/>
      <c r="AKJ115"/>
      <c r="AKK115"/>
      <c r="AKL115"/>
      <c r="AKM115"/>
      <c r="AKN115"/>
      <c r="AKO115"/>
      <c r="AKP115"/>
      <c r="AKQ115"/>
      <c r="AKR115"/>
      <c r="AKS115"/>
      <c r="AKT115"/>
      <c r="AKU115"/>
      <c r="AKV115"/>
      <c r="AKW115"/>
      <c r="AKX115"/>
      <c r="AKY115"/>
      <c r="AKZ115"/>
      <c r="ALA115"/>
      <c r="ALB115"/>
      <c r="ALC115"/>
      <c r="ALD115"/>
      <c r="ALE115"/>
      <c r="ALF115"/>
      <c r="ALG115"/>
      <c r="ALH115"/>
      <c r="ALI115"/>
      <c r="ALJ115"/>
      <c r="ALK115"/>
      <c r="ALL115"/>
      <c r="ALM115"/>
      <c r="ALN115"/>
      <c r="ALO115"/>
      <c r="ALP115"/>
      <c r="ALQ115"/>
      <c r="ALR115"/>
      <c r="ALS115"/>
      <c r="ALT115"/>
      <c r="ALU115"/>
      <c r="ALV115"/>
      <c r="ALW115"/>
      <c r="ALX115"/>
      <c r="ALY115"/>
      <c r="ALZ115"/>
      <c r="AMA115"/>
      <c r="AMB115"/>
      <c r="AMC115"/>
      <c r="AMD115"/>
      <c r="AME115"/>
      <c r="AMF115"/>
      <c r="AMG115"/>
      <c r="AMH115"/>
      <c r="AMI115"/>
      <c r="AMJ115"/>
    </row>
    <row r="116" spans="1:1024" s="1" customFormat="1" ht="31.5">
      <c r="A116" s="22" t="s">
        <v>231</v>
      </c>
      <c r="B116" s="23" t="s">
        <v>232</v>
      </c>
      <c r="C116" s="24" t="s">
        <v>46</v>
      </c>
      <c r="D116" s="25">
        <v>300</v>
      </c>
      <c r="E116" s="26">
        <f t="shared" si="10"/>
        <v>37.200000000000003</v>
      </c>
      <c r="F116" s="26">
        <f t="shared" si="11"/>
        <v>11160</v>
      </c>
      <c r="H116" s="26">
        <v>40.44</v>
      </c>
      <c r="I116" s="59">
        <v>0.08</v>
      </c>
      <c r="AIV116"/>
      <c r="AIW116"/>
      <c r="AIX116"/>
      <c r="AIY116"/>
      <c r="AIZ116"/>
      <c r="AJA116"/>
      <c r="AJB116"/>
      <c r="AJC116"/>
      <c r="AJD116"/>
      <c r="AJE116"/>
      <c r="AJF116"/>
      <c r="AJG116"/>
      <c r="AJH116"/>
      <c r="AJI116"/>
      <c r="AJJ116"/>
      <c r="AJK116"/>
      <c r="AJL116"/>
      <c r="AJM116"/>
      <c r="AJN116"/>
      <c r="AJO116"/>
      <c r="AJP116"/>
      <c r="AJQ116"/>
      <c r="AJR116"/>
      <c r="AJS116"/>
      <c r="AJT116"/>
      <c r="AJU116"/>
      <c r="AJV116"/>
      <c r="AJW116"/>
      <c r="AJX116"/>
      <c r="AJY116"/>
      <c r="AJZ116"/>
      <c r="AKA116"/>
      <c r="AKB116"/>
      <c r="AKC116"/>
      <c r="AKD116"/>
      <c r="AKE116"/>
      <c r="AKF116"/>
      <c r="AKG116"/>
      <c r="AKH116"/>
      <c r="AKI116"/>
      <c r="AKJ116"/>
      <c r="AKK116"/>
      <c r="AKL116"/>
      <c r="AKM116"/>
      <c r="AKN116"/>
      <c r="AKO116"/>
      <c r="AKP116"/>
      <c r="AKQ116"/>
      <c r="AKR116"/>
      <c r="AKS116"/>
      <c r="AKT116"/>
      <c r="AKU116"/>
      <c r="AKV116"/>
      <c r="AKW116"/>
      <c r="AKX116"/>
      <c r="AKY116"/>
      <c r="AKZ116"/>
      <c r="ALA116"/>
      <c r="ALB116"/>
      <c r="ALC116"/>
      <c r="ALD116"/>
      <c r="ALE116"/>
      <c r="ALF116"/>
      <c r="ALG116"/>
      <c r="ALH116"/>
      <c r="ALI116"/>
      <c r="ALJ116"/>
      <c r="ALK116"/>
      <c r="ALL116"/>
      <c r="ALM116"/>
      <c r="ALN116"/>
      <c r="ALO116"/>
      <c r="ALP116"/>
      <c r="ALQ116"/>
      <c r="ALR116"/>
      <c r="ALS116"/>
      <c r="ALT116"/>
      <c r="ALU116"/>
      <c r="ALV116"/>
      <c r="ALW116"/>
      <c r="ALX116"/>
      <c r="ALY116"/>
      <c r="ALZ116"/>
      <c r="AMA116"/>
      <c r="AMB116"/>
      <c r="AMC116"/>
      <c r="AMD116"/>
      <c r="AME116"/>
      <c r="AMF116"/>
      <c r="AMG116"/>
      <c r="AMH116"/>
      <c r="AMI116"/>
      <c r="AMJ116"/>
    </row>
    <row r="117" spans="1:1024" s="1" customFormat="1" ht="47.25">
      <c r="A117" s="22" t="s">
        <v>233</v>
      </c>
      <c r="B117" s="23" t="s">
        <v>234</v>
      </c>
      <c r="C117" s="24" t="s">
        <v>46</v>
      </c>
      <c r="D117" s="25">
        <v>60</v>
      </c>
      <c r="E117" s="26">
        <f t="shared" si="10"/>
        <v>72.92</v>
      </c>
      <c r="F117" s="26">
        <f t="shared" si="11"/>
        <v>4375.2</v>
      </c>
      <c r="H117" s="26">
        <v>79.260000000000005</v>
      </c>
      <c r="I117" s="59">
        <v>0.08</v>
      </c>
      <c r="AIV117"/>
      <c r="AIW117"/>
      <c r="AIX117"/>
      <c r="AIY117"/>
      <c r="AIZ117"/>
      <c r="AJA117"/>
      <c r="AJB117"/>
      <c r="AJC117"/>
      <c r="AJD117"/>
      <c r="AJE117"/>
      <c r="AJF117"/>
      <c r="AJG117"/>
      <c r="AJH117"/>
      <c r="AJI117"/>
      <c r="AJJ117"/>
      <c r="AJK117"/>
      <c r="AJL117"/>
      <c r="AJM117"/>
      <c r="AJN117"/>
      <c r="AJO117"/>
      <c r="AJP117"/>
      <c r="AJQ117"/>
      <c r="AJR117"/>
      <c r="AJS117"/>
      <c r="AJT117"/>
      <c r="AJU117"/>
      <c r="AJV117"/>
      <c r="AJW117"/>
      <c r="AJX117"/>
      <c r="AJY117"/>
      <c r="AJZ117"/>
      <c r="AKA117"/>
      <c r="AKB117"/>
      <c r="AKC117"/>
      <c r="AKD117"/>
      <c r="AKE117"/>
      <c r="AKF117"/>
      <c r="AKG117"/>
      <c r="AKH117"/>
      <c r="AKI117"/>
      <c r="AKJ117"/>
      <c r="AKK117"/>
      <c r="AKL117"/>
      <c r="AKM117"/>
      <c r="AKN117"/>
      <c r="AKO117"/>
      <c r="AKP117"/>
      <c r="AKQ117"/>
      <c r="AKR117"/>
      <c r="AKS117"/>
      <c r="AKT117"/>
      <c r="AKU117"/>
      <c r="AKV117"/>
      <c r="AKW117"/>
      <c r="AKX117"/>
      <c r="AKY117"/>
      <c r="AKZ117"/>
      <c r="ALA117"/>
      <c r="ALB117"/>
      <c r="ALC117"/>
      <c r="ALD117"/>
      <c r="ALE117"/>
      <c r="ALF117"/>
      <c r="ALG117"/>
      <c r="ALH117"/>
      <c r="ALI117"/>
      <c r="ALJ117"/>
      <c r="ALK117"/>
      <c r="ALL117"/>
      <c r="ALM117"/>
      <c r="ALN117"/>
      <c r="ALO117"/>
      <c r="ALP117"/>
      <c r="ALQ117"/>
      <c r="ALR117"/>
      <c r="ALS117"/>
      <c r="ALT117"/>
      <c r="ALU117"/>
      <c r="ALV117"/>
      <c r="ALW117"/>
      <c r="ALX117"/>
      <c r="ALY117"/>
      <c r="ALZ117"/>
      <c r="AMA117"/>
      <c r="AMB117"/>
      <c r="AMC117"/>
      <c r="AMD117"/>
      <c r="AME117"/>
      <c r="AMF117"/>
      <c r="AMG117"/>
      <c r="AMH117"/>
      <c r="AMI117"/>
      <c r="AMJ117"/>
    </row>
    <row r="118" spans="1:1024" s="1" customFormat="1" ht="47.25">
      <c r="A118" s="22" t="s">
        <v>235</v>
      </c>
      <c r="B118" s="23" t="s">
        <v>236</v>
      </c>
      <c r="C118" s="24" t="s">
        <v>46</v>
      </c>
      <c r="D118" s="25">
        <v>60</v>
      </c>
      <c r="E118" s="26">
        <f t="shared" si="10"/>
        <v>13.3</v>
      </c>
      <c r="F118" s="26">
        <f t="shared" si="11"/>
        <v>798</v>
      </c>
      <c r="H118" s="26">
        <v>14.46</v>
      </c>
      <c r="I118" s="59">
        <v>0.08</v>
      </c>
      <c r="AIV118"/>
      <c r="AIW118"/>
      <c r="AIX118"/>
      <c r="AIY118"/>
      <c r="AIZ118"/>
      <c r="AJA118"/>
      <c r="AJB118"/>
      <c r="AJC118"/>
      <c r="AJD118"/>
      <c r="AJE118"/>
      <c r="AJF118"/>
      <c r="AJG118"/>
      <c r="AJH118"/>
      <c r="AJI118"/>
      <c r="AJJ118"/>
      <c r="AJK118"/>
      <c r="AJL118"/>
      <c r="AJM118"/>
      <c r="AJN118"/>
      <c r="AJO118"/>
      <c r="AJP118"/>
      <c r="AJQ118"/>
      <c r="AJR118"/>
      <c r="AJS118"/>
      <c r="AJT118"/>
      <c r="AJU118"/>
      <c r="AJV118"/>
      <c r="AJW118"/>
      <c r="AJX118"/>
      <c r="AJY118"/>
      <c r="AJZ118"/>
      <c r="AKA118"/>
      <c r="AKB118"/>
      <c r="AKC118"/>
      <c r="AKD118"/>
      <c r="AKE118"/>
      <c r="AKF118"/>
      <c r="AKG118"/>
      <c r="AKH118"/>
      <c r="AKI118"/>
      <c r="AKJ118"/>
      <c r="AKK118"/>
      <c r="AKL118"/>
      <c r="AKM118"/>
      <c r="AKN118"/>
      <c r="AKO118"/>
      <c r="AKP118"/>
      <c r="AKQ118"/>
      <c r="AKR118"/>
      <c r="AKS118"/>
      <c r="AKT118"/>
      <c r="AKU118"/>
      <c r="AKV118"/>
      <c r="AKW118"/>
      <c r="AKX118"/>
      <c r="AKY118"/>
      <c r="AKZ118"/>
      <c r="ALA118"/>
      <c r="ALB118"/>
      <c r="ALC118"/>
      <c r="ALD118"/>
      <c r="ALE118"/>
      <c r="ALF118"/>
      <c r="ALG118"/>
      <c r="ALH118"/>
      <c r="ALI118"/>
      <c r="ALJ118"/>
      <c r="ALK118"/>
      <c r="ALL118"/>
      <c r="ALM118"/>
      <c r="ALN118"/>
      <c r="ALO118"/>
      <c r="ALP118"/>
      <c r="ALQ118"/>
      <c r="ALR118"/>
      <c r="ALS118"/>
      <c r="ALT118"/>
      <c r="ALU118"/>
      <c r="ALV118"/>
      <c r="ALW118"/>
      <c r="ALX118"/>
      <c r="ALY118"/>
      <c r="ALZ118"/>
      <c r="AMA118"/>
      <c r="AMB118"/>
      <c r="AMC118"/>
      <c r="AMD118"/>
      <c r="AME118"/>
      <c r="AMF118"/>
      <c r="AMG118"/>
      <c r="AMH118"/>
      <c r="AMI118"/>
      <c r="AMJ118"/>
    </row>
    <row r="119" spans="1:1024" s="1" customFormat="1">
      <c r="A119" s="22" t="s">
        <v>237</v>
      </c>
      <c r="B119" s="23" t="s">
        <v>238</v>
      </c>
      <c r="C119" s="24" t="s">
        <v>46</v>
      </c>
      <c r="D119" s="25">
        <v>500</v>
      </c>
      <c r="E119" s="26">
        <f t="shared" si="10"/>
        <v>79.069999999999993</v>
      </c>
      <c r="F119" s="26">
        <f t="shared" si="11"/>
        <v>39535</v>
      </c>
      <c r="H119" s="26">
        <v>85.95</v>
      </c>
      <c r="I119" s="59">
        <v>0.08</v>
      </c>
      <c r="AIV119"/>
      <c r="AIW119"/>
      <c r="AIX119"/>
      <c r="AIY119"/>
      <c r="AIZ119"/>
      <c r="AJA119"/>
      <c r="AJB119"/>
      <c r="AJC119"/>
      <c r="AJD119"/>
      <c r="AJE119"/>
      <c r="AJF119"/>
      <c r="AJG119"/>
      <c r="AJH119"/>
      <c r="AJI119"/>
      <c r="AJJ119"/>
      <c r="AJK119"/>
      <c r="AJL119"/>
      <c r="AJM119"/>
      <c r="AJN119"/>
      <c r="AJO119"/>
      <c r="AJP119"/>
      <c r="AJQ119"/>
      <c r="AJR119"/>
      <c r="AJS119"/>
      <c r="AJT119"/>
      <c r="AJU119"/>
      <c r="AJV119"/>
      <c r="AJW119"/>
      <c r="AJX119"/>
      <c r="AJY119"/>
      <c r="AJZ119"/>
      <c r="AKA119"/>
      <c r="AKB119"/>
      <c r="AKC119"/>
      <c r="AKD119"/>
      <c r="AKE119"/>
      <c r="AKF119"/>
      <c r="AKG119"/>
      <c r="AKH119"/>
      <c r="AKI119"/>
      <c r="AKJ119"/>
      <c r="AKK119"/>
      <c r="AKL119"/>
      <c r="AKM119"/>
      <c r="AKN119"/>
      <c r="AKO119"/>
      <c r="AKP119"/>
      <c r="AKQ119"/>
      <c r="AKR119"/>
      <c r="AKS119"/>
      <c r="AKT119"/>
      <c r="AKU119"/>
      <c r="AKV119"/>
      <c r="AKW119"/>
      <c r="AKX119"/>
      <c r="AKY119"/>
      <c r="AKZ119"/>
      <c r="ALA119"/>
      <c r="ALB119"/>
      <c r="ALC119"/>
      <c r="ALD119"/>
      <c r="ALE119"/>
      <c r="ALF119"/>
      <c r="ALG119"/>
      <c r="ALH119"/>
      <c r="ALI119"/>
      <c r="ALJ119"/>
      <c r="ALK119"/>
      <c r="ALL119"/>
      <c r="ALM119"/>
      <c r="ALN119"/>
      <c r="ALO119"/>
      <c r="ALP119"/>
      <c r="ALQ119"/>
      <c r="ALR119"/>
      <c r="ALS119"/>
      <c r="ALT119"/>
      <c r="ALU119"/>
      <c r="ALV119"/>
      <c r="ALW119"/>
      <c r="ALX119"/>
      <c r="ALY119"/>
      <c r="ALZ119"/>
      <c r="AMA119"/>
      <c r="AMB119"/>
      <c r="AMC119"/>
      <c r="AMD119"/>
      <c r="AME119"/>
      <c r="AMF119"/>
      <c r="AMG119"/>
      <c r="AMH119"/>
      <c r="AMI119"/>
      <c r="AMJ119"/>
    </row>
    <row r="120" spans="1:1024" ht="31.5">
      <c r="A120" s="22" t="s">
        <v>239</v>
      </c>
      <c r="B120" s="23" t="s">
        <v>240</v>
      </c>
      <c r="C120" s="24" t="s">
        <v>25</v>
      </c>
      <c r="D120" s="25">
        <v>4</v>
      </c>
      <c r="E120" s="26">
        <f t="shared" si="10"/>
        <v>78.040000000000006</v>
      </c>
      <c r="F120" s="26">
        <f t="shared" si="11"/>
        <v>312.16000000000003</v>
      </c>
      <c r="H120" s="26">
        <v>84.83</v>
      </c>
      <c r="I120" s="59">
        <v>0.08</v>
      </c>
    </row>
    <row r="121" spans="1:1024" s="1" customFormat="1">
      <c r="A121" s="22" t="s">
        <v>241</v>
      </c>
      <c r="B121" s="23" t="s">
        <v>242</v>
      </c>
      <c r="C121" s="24" t="s">
        <v>19</v>
      </c>
      <c r="D121" s="25">
        <v>60</v>
      </c>
      <c r="E121" s="26">
        <f t="shared" si="10"/>
        <v>79.31</v>
      </c>
      <c r="F121" s="26">
        <f t="shared" si="11"/>
        <v>4758.6000000000004</v>
      </c>
      <c r="H121" s="26">
        <v>86.21</v>
      </c>
      <c r="I121" s="59">
        <v>0.08</v>
      </c>
      <c r="AIV121"/>
      <c r="AIW121"/>
      <c r="AIX121"/>
      <c r="AIY121"/>
      <c r="AIZ121"/>
      <c r="AJA121"/>
      <c r="AJB121"/>
      <c r="AJC121"/>
      <c r="AJD121"/>
      <c r="AJE121"/>
      <c r="AJF121"/>
      <c r="AJG121"/>
      <c r="AJH121"/>
      <c r="AJI121"/>
      <c r="AJJ121"/>
      <c r="AJK121"/>
      <c r="AJL121"/>
      <c r="AJM121"/>
      <c r="AJN121"/>
      <c r="AJO121"/>
      <c r="AJP121"/>
      <c r="AJQ121"/>
      <c r="AJR121"/>
      <c r="AJS121"/>
      <c r="AJT121"/>
      <c r="AJU121"/>
      <c r="AJV121"/>
      <c r="AJW121"/>
      <c r="AJX121"/>
      <c r="AJY121"/>
      <c r="AJZ121"/>
      <c r="AKA121"/>
      <c r="AKB121"/>
      <c r="AKC121"/>
      <c r="AKD121"/>
      <c r="AKE121"/>
      <c r="AKF121"/>
      <c r="AKG121"/>
      <c r="AKH121"/>
      <c r="AKI121"/>
      <c r="AKJ121"/>
      <c r="AKK121"/>
      <c r="AKL121"/>
      <c r="AKM121"/>
      <c r="AKN121"/>
      <c r="AKO121"/>
      <c r="AKP121"/>
      <c r="AKQ121"/>
      <c r="AKR121"/>
      <c r="AKS121"/>
      <c r="AKT121"/>
      <c r="AKU121"/>
      <c r="AKV121"/>
      <c r="AKW121"/>
      <c r="AKX121"/>
      <c r="AKY121"/>
      <c r="AKZ121"/>
      <c r="ALA121"/>
      <c r="ALB121"/>
      <c r="ALC121"/>
      <c r="ALD121"/>
      <c r="ALE121"/>
      <c r="ALF121"/>
      <c r="ALG121"/>
      <c r="ALH121"/>
      <c r="ALI121"/>
      <c r="ALJ121"/>
      <c r="ALK121"/>
      <c r="ALL121"/>
      <c r="ALM121"/>
      <c r="ALN121"/>
      <c r="ALO121"/>
      <c r="ALP121"/>
      <c r="ALQ121"/>
      <c r="ALR121"/>
      <c r="ALS121"/>
      <c r="ALT121"/>
      <c r="ALU121"/>
      <c r="ALV121"/>
      <c r="ALW121"/>
      <c r="ALX121"/>
      <c r="ALY121"/>
      <c r="ALZ121"/>
      <c r="AMA121"/>
      <c r="AMB121"/>
      <c r="AMC121"/>
      <c r="AMD121"/>
      <c r="AME121"/>
      <c r="AMF121"/>
      <c r="AMG121"/>
      <c r="AMH121"/>
      <c r="AMI121"/>
      <c r="AMJ121"/>
    </row>
    <row r="122" spans="1:1024" s="1" customFormat="1" ht="31.5">
      <c r="A122" s="22" t="s">
        <v>243</v>
      </c>
      <c r="B122" s="23" t="s">
        <v>244</v>
      </c>
      <c r="C122" s="24" t="s">
        <v>19</v>
      </c>
      <c r="D122" s="25">
        <v>20</v>
      </c>
      <c r="E122" s="26">
        <f t="shared" si="10"/>
        <v>90.32</v>
      </c>
      <c r="F122" s="26">
        <f t="shared" si="11"/>
        <v>1806.3999999999999</v>
      </c>
      <c r="H122" s="26">
        <v>98.17</v>
      </c>
      <c r="I122" s="59">
        <v>0.08</v>
      </c>
      <c r="AIV122"/>
      <c r="AIW122"/>
      <c r="AIX122"/>
      <c r="AIY122"/>
      <c r="AIZ122"/>
      <c r="AJA122"/>
      <c r="AJB122"/>
      <c r="AJC122"/>
      <c r="AJD122"/>
      <c r="AJE122"/>
      <c r="AJF122"/>
      <c r="AJG122"/>
      <c r="AJH122"/>
      <c r="AJI122"/>
      <c r="AJJ122"/>
      <c r="AJK122"/>
      <c r="AJL122"/>
      <c r="AJM122"/>
      <c r="AJN122"/>
      <c r="AJO122"/>
      <c r="AJP122"/>
      <c r="AJQ122"/>
      <c r="AJR122"/>
      <c r="AJS122"/>
      <c r="AJT122"/>
      <c r="AJU122"/>
      <c r="AJV122"/>
      <c r="AJW122"/>
      <c r="AJX122"/>
      <c r="AJY122"/>
      <c r="AJZ122"/>
      <c r="AKA122"/>
      <c r="AKB122"/>
      <c r="AKC122"/>
      <c r="AKD122"/>
      <c r="AKE122"/>
      <c r="AKF122"/>
      <c r="AKG122"/>
      <c r="AKH122"/>
      <c r="AKI122"/>
      <c r="AKJ122"/>
      <c r="AKK122"/>
      <c r="AKL122"/>
      <c r="AKM122"/>
      <c r="AKN122"/>
      <c r="AKO122"/>
      <c r="AKP122"/>
      <c r="AKQ122"/>
      <c r="AKR122"/>
      <c r="AKS122"/>
      <c r="AKT122"/>
      <c r="AKU122"/>
      <c r="AKV122"/>
      <c r="AKW122"/>
      <c r="AKX122"/>
      <c r="AKY122"/>
      <c r="AKZ122"/>
      <c r="ALA122"/>
      <c r="ALB122"/>
      <c r="ALC122"/>
      <c r="ALD122"/>
      <c r="ALE122"/>
      <c r="ALF122"/>
      <c r="ALG122"/>
      <c r="ALH122"/>
      <c r="ALI122"/>
      <c r="ALJ122"/>
      <c r="ALK122"/>
      <c r="ALL122"/>
      <c r="ALM122"/>
      <c r="ALN122"/>
      <c r="ALO122"/>
      <c r="ALP122"/>
      <c r="ALQ122"/>
      <c r="ALR122"/>
      <c r="ALS122"/>
      <c r="ALT122"/>
      <c r="ALU122"/>
      <c r="ALV122"/>
      <c r="ALW122"/>
      <c r="ALX122"/>
      <c r="ALY122"/>
      <c r="ALZ122"/>
      <c r="AMA122"/>
      <c r="AMB122"/>
      <c r="AMC122"/>
      <c r="AMD122"/>
      <c r="AME122"/>
      <c r="AMF122"/>
      <c r="AMG122"/>
      <c r="AMH122"/>
      <c r="AMI122"/>
      <c r="AMJ122"/>
    </row>
    <row r="123" spans="1:1024" s="1" customFormat="1" ht="31.5">
      <c r="A123" s="22" t="s">
        <v>245</v>
      </c>
      <c r="B123" s="23" t="s">
        <v>246</v>
      </c>
      <c r="C123" s="24" t="s">
        <v>46</v>
      </c>
      <c r="D123" s="25">
        <v>5</v>
      </c>
      <c r="E123" s="26">
        <f t="shared" si="10"/>
        <v>59.79</v>
      </c>
      <c r="F123" s="26">
        <f t="shared" si="11"/>
        <v>298.95</v>
      </c>
      <c r="H123" s="26">
        <v>64.989999999999995</v>
      </c>
      <c r="I123" s="59">
        <v>0.08</v>
      </c>
      <c r="AIV123"/>
      <c r="AIW123"/>
      <c r="AIX123"/>
      <c r="AIY123"/>
      <c r="AIZ123"/>
      <c r="AJA123"/>
      <c r="AJB123"/>
      <c r="AJC123"/>
      <c r="AJD123"/>
      <c r="AJE123"/>
      <c r="AJF123"/>
      <c r="AJG123"/>
      <c r="AJH123"/>
      <c r="AJI123"/>
      <c r="AJJ123"/>
      <c r="AJK123"/>
      <c r="AJL123"/>
      <c r="AJM123"/>
      <c r="AJN123"/>
      <c r="AJO123"/>
      <c r="AJP123"/>
      <c r="AJQ123"/>
      <c r="AJR123"/>
      <c r="AJS123"/>
      <c r="AJT123"/>
      <c r="AJU123"/>
      <c r="AJV123"/>
      <c r="AJW123"/>
      <c r="AJX123"/>
      <c r="AJY123"/>
      <c r="AJZ123"/>
      <c r="AKA123"/>
      <c r="AKB123"/>
      <c r="AKC123"/>
      <c r="AKD123"/>
      <c r="AKE123"/>
      <c r="AKF123"/>
      <c r="AKG123"/>
      <c r="AKH123"/>
      <c r="AKI123"/>
      <c r="AKJ123"/>
      <c r="AKK123"/>
      <c r="AKL123"/>
      <c r="AKM123"/>
      <c r="AKN123"/>
      <c r="AKO123"/>
      <c r="AKP123"/>
      <c r="AKQ123"/>
      <c r="AKR123"/>
      <c r="AKS123"/>
      <c r="AKT123"/>
      <c r="AKU123"/>
      <c r="AKV123"/>
      <c r="AKW123"/>
      <c r="AKX123"/>
      <c r="AKY123"/>
      <c r="AKZ123"/>
      <c r="ALA123"/>
      <c r="ALB123"/>
      <c r="ALC123"/>
      <c r="ALD123"/>
      <c r="ALE123"/>
      <c r="ALF123"/>
      <c r="ALG123"/>
      <c r="ALH123"/>
      <c r="ALI123"/>
      <c r="ALJ123"/>
      <c r="ALK123"/>
      <c r="ALL123"/>
      <c r="ALM123"/>
      <c r="ALN123"/>
      <c r="ALO123"/>
      <c r="ALP123"/>
      <c r="ALQ123"/>
      <c r="ALR123"/>
      <c r="ALS123"/>
      <c r="ALT123"/>
      <c r="ALU123"/>
      <c r="ALV123"/>
      <c r="ALW123"/>
      <c r="ALX123"/>
      <c r="ALY123"/>
      <c r="ALZ123"/>
      <c r="AMA123"/>
      <c r="AMB123"/>
      <c r="AMC123"/>
      <c r="AMD123"/>
      <c r="AME123"/>
      <c r="AMF123"/>
      <c r="AMG123"/>
      <c r="AMH123"/>
      <c r="AMI123"/>
      <c r="AMJ123"/>
    </row>
    <row r="124" spans="1:1024" s="1" customFormat="1" ht="31.5">
      <c r="A124" s="22" t="s">
        <v>247</v>
      </c>
      <c r="B124" s="23" t="s">
        <v>248</v>
      </c>
      <c r="C124" s="24" t="s">
        <v>46</v>
      </c>
      <c r="D124" s="25">
        <v>5</v>
      </c>
      <c r="E124" s="26">
        <f t="shared" si="10"/>
        <v>62.03</v>
      </c>
      <c r="F124" s="26">
        <f t="shared" si="11"/>
        <v>310.14999999999998</v>
      </c>
      <c r="H124" s="26">
        <v>67.42</v>
      </c>
      <c r="I124" s="59">
        <v>0.08</v>
      </c>
      <c r="AIV124"/>
      <c r="AIW124"/>
      <c r="AIX124"/>
      <c r="AIY124"/>
      <c r="AIZ124"/>
      <c r="AJA124"/>
      <c r="AJB124"/>
      <c r="AJC124"/>
      <c r="AJD124"/>
      <c r="AJE124"/>
      <c r="AJF124"/>
      <c r="AJG124"/>
      <c r="AJH124"/>
      <c r="AJI124"/>
      <c r="AJJ124"/>
      <c r="AJK124"/>
      <c r="AJL124"/>
      <c r="AJM124"/>
      <c r="AJN124"/>
      <c r="AJO124"/>
      <c r="AJP124"/>
      <c r="AJQ124"/>
      <c r="AJR124"/>
      <c r="AJS124"/>
      <c r="AJT124"/>
      <c r="AJU124"/>
      <c r="AJV124"/>
      <c r="AJW124"/>
      <c r="AJX124"/>
      <c r="AJY124"/>
      <c r="AJZ124"/>
      <c r="AKA124"/>
      <c r="AKB124"/>
      <c r="AKC124"/>
      <c r="AKD124"/>
      <c r="AKE124"/>
      <c r="AKF124"/>
      <c r="AKG124"/>
      <c r="AKH124"/>
      <c r="AKI124"/>
      <c r="AKJ124"/>
      <c r="AKK124"/>
      <c r="AKL124"/>
      <c r="AKM124"/>
      <c r="AKN124"/>
      <c r="AKO124"/>
      <c r="AKP124"/>
      <c r="AKQ124"/>
      <c r="AKR124"/>
      <c r="AKS124"/>
      <c r="AKT124"/>
      <c r="AKU124"/>
      <c r="AKV124"/>
      <c r="AKW124"/>
      <c r="AKX124"/>
      <c r="AKY124"/>
      <c r="AKZ124"/>
      <c r="ALA124"/>
      <c r="ALB124"/>
      <c r="ALC124"/>
      <c r="ALD124"/>
      <c r="ALE124"/>
      <c r="ALF124"/>
      <c r="ALG124"/>
      <c r="ALH124"/>
      <c r="ALI124"/>
      <c r="ALJ124"/>
      <c r="ALK124"/>
      <c r="ALL124"/>
      <c r="ALM124"/>
      <c r="ALN124"/>
      <c r="ALO124"/>
      <c r="ALP124"/>
      <c r="ALQ124"/>
      <c r="ALR124"/>
      <c r="ALS124"/>
      <c r="ALT124"/>
      <c r="ALU124"/>
      <c r="ALV124"/>
      <c r="ALW124"/>
      <c r="ALX124"/>
      <c r="ALY124"/>
      <c r="ALZ124"/>
      <c r="AMA124"/>
      <c r="AMB124"/>
      <c r="AMC124"/>
      <c r="AMD124"/>
      <c r="AME124"/>
      <c r="AMF124"/>
      <c r="AMG124"/>
      <c r="AMH124"/>
      <c r="AMI124"/>
      <c r="AMJ124"/>
    </row>
    <row r="125" spans="1:1024" s="38" customFormat="1">
      <c r="A125" s="22" t="s">
        <v>249</v>
      </c>
      <c r="B125" s="23" t="s">
        <v>250</v>
      </c>
      <c r="C125" s="24" t="s">
        <v>19</v>
      </c>
      <c r="D125" s="25">
        <v>100</v>
      </c>
      <c r="E125" s="26">
        <f t="shared" si="10"/>
        <v>1.37</v>
      </c>
      <c r="F125" s="26">
        <f t="shared" si="11"/>
        <v>137</v>
      </c>
      <c r="H125" s="26">
        <v>1.49</v>
      </c>
      <c r="I125" s="59">
        <v>0.08</v>
      </c>
      <c r="AIV125"/>
      <c r="AIW125"/>
      <c r="AIX125"/>
      <c r="AIY125"/>
      <c r="AIZ125"/>
      <c r="AJA125"/>
      <c r="AJB125"/>
      <c r="AJC125"/>
      <c r="AJD125"/>
      <c r="AJE125"/>
      <c r="AJF125"/>
      <c r="AJG125"/>
      <c r="AJH125"/>
      <c r="AJI125"/>
      <c r="AJJ125"/>
      <c r="AJK125"/>
      <c r="AJL125"/>
      <c r="AJM125"/>
      <c r="AJN125"/>
      <c r="AJO125"/>
      <c r="AJP125"/>
      <c r="AJQ125"/>
      <c r="AJR125"/>
      <c r="AJS125"/>
      <c r="AJT125"/>
      <c r="AJU125"/>
      <c r="AJV125"/>
      <c r="AJW125"/>
      <c r="AJX125"/>
      <c r="AJY125"/>
      <c r="AJZ125"/>
      <c r="AKA125"/>
      <c r="AKB125"/>
      <c r="AKC125"/>
      <c r="AKD125"/>
      <c r="AKE125"/>
      <c r="AKF125"/>
      <c r="AKG125"/>
      <c r="AKH125"/>
      <c r="AKI125"/>
      <c r="AKJ125"/>
      <c r="AKK125"/>
      <c r="AKL125"/>
      <c r="AKM125"/>
      <c r="AKN125"/>
      <c r="AKO125"/>
      <c r="AKP125"/>
      <c r="AKQ125"/>
      <c r="AKR125"/>
      <c r="AKS125"/>
      <c r="AKT125"/>
      <c r="AKU125"/>
      <c r="AKV125"/>
      <c r="AKW125"/>
      <c r="AKX125"/>
      <c r="AKY125"/>
      <c r="AKZ125"/>
      <c r="ALA125"/>
      <c r="ALB125"/>
      <c r="ALC125"/>
      <c r="ALD125"/>
      <c r="ALE125"/>
      <c r="ALF125"/>
      <c r="ALG125"/>
      <c r="ALH125"/>
      <c r="ALI125"/>
      <c r="ALJ125"/>
      <c r="ALK125"/>
      <c r="ALL125"/>
      <c r="ALM125"/>
      <c r="ALN125"/>
      <c r="ALO125"/>
      <c r="ALP125"/>
      <c r="ALQ125"/>
      <c r="ALR125"/>
      <c r="ALS125"/>
      <c r="ALT125"/>
      <c r="ALU125"/>
      <c r="ALV125"/>
      <c r="ALW125"/>
      <c r="ALX125"/>
      <c r="ALY125"/>
      <c r="ALZ125"/>
      <c r="AMA125"/>
      <c r="AMB125"/>
      <c r="AMC125"/>
      <c r="AMD125"/>
      <c r="AME125"/>
      <c r="AMF125"/>
      <c r="AMG125"/>
      <c r="AMH125"/>
      <c r="AMI125"/>
      <c r="AMJ125"/>
    </row>
    <row r="126" spans="1:1024" s="1" customFormat="1">
      <c r="A126" s="22" t="s">
        <v>251</v>
      </c>
      <c r="B126" s="23" t="s">
        <v>252</v>
      </c>
      <c r="C126" s="24" t="s">
        <v>19</v>
      </c>
      <c r="D126" s="25">
        <v>100</v>
      </c>
      <c r="E126" s="26">
        <f t="shared" si="10"/>
        <v>28.47</v>
      </c>
      <c r="F126" s="26">
        <f t="shared" si="11"/>
        <v>2847</v>
      </c>
      <c r="H126" s="26">
        <v>30.95</v>
      </c>
      <c r="I126" s="59">
        <v>0.08</v>
      </c>
      <c r="AIV126"/>
      <c r="AIW126"/>
      <c r="AIX126"/>
      <c r="AIY126"/>
      <c r="AIZ126"/>
      <c r="AJA126"/>
      <c r="AJB126"/>
      <c r="AJC126"/>
      <c r="AJD126"/>
      <c r="AJE126"/>
      <c r="AJF126"/>
      <c r="AJG126"/>
      <c r="AJH126"/>
      <c r="AJI126"/>
      <c r="AJJ126"/>
      <c r="AJK126"/>
      <c r="AJL126"/>
      <c r="AJM126"/>
      <c r="AJN126"/>
      <c r="AJO126"/>
      <c r="AJP126"/>
      <c r="AJQ126"/>
      <c r="AJR126"/>
      <c r="AJS126"/>
      <c r="AJT126"/>
      <c r="AJU126"/>
      <c r="AJV126"/>
      <c r="AJW126"/>
      <c r="AJX126"/>
      <c r="AJY126"/>
      <c r="AJZ126"/>
      <c r="AKA126"/>
      <c r="AKB126"/>
      <c r="AKC126"/>
      <c r="AKD126"/>
      <c r="AKE126"/>
      <c r="AKF126"/>
      <c r="AKG126"/>
      <c r="AKH126"/>
      <c r="AKI126"/>
      <c r="AKJ126"/>
      <c r="AKK126"/>
      <c r="AKL126"/>
      <c r="AKM126"/>
      <c r="AKN126"/>
      <c r="AKO126"/>
      <c r="AKP126"/>
      <c r="AKQ126"/>
      <c r="AKR126"/>
      <c r="AKS126"/>
      <c r="AKT126"/>
      <c r="AKU126"/>
      <c r="AKV126"/>
      <c r="AKW126"/>
      <c r="AKX126"/>
      <c r="AKY126"/>
      <c r="AKZ126"/>
      <c r="ALA126"/>
      <c r="ALB126"/>
      <c r="ALC126"/>
      <c r="ALD126"/>
      <c r="ALE126"/>
      <c r="ALF126"/>
      <c r="ALG126"/>
      <c r="ALH126"/>
      <c r="ALI126"/>
      <c r="ALJ126"/>
      <c r="ALK126"/>
      <c r="ALL126"/>
      <c r="ALM126"/>
      <c r="ALN126"/>
      <c r="ALO126"/>
      <c r="ALP126"/>
      <c r="ALQ126"/>
      <c r="ALR126"/>
      <c r="ALS126"/>
      <c r="ALT126"/>
      <c r="ALU126"/>
      <c r="ALV126"/>
      <c r="ALW126"/>
      <c r="ALX126"/>
      <c r="ALY126"/>
      <c r="ALZ126"/>
      <c r="AMA126"/>
      <c r="AMB126"/>
      <c r="AMC126"/>
      <c r="AMD126"/>
      <c r="AME126"/>
      <c r="AMF126"/>
      <c r="AMG126"/>
      <c r="AMH126"/>
      <c r="AMI126"/>
      <c r="AMJ126"/>
    </row>
    <row r="127" spans="1:1024" s="42" customFormat="1">
      <c r="A127" s="22" t="s">
        <v>253</v>
      </c>
      <c r="B127" s="23" t="s">
        <v>254</v>
      </c>
      <c r="C127" s="24" t="s">
        <v>19</v>
      </c>
      <c r="D127" s="25">
        <v>50</v>
      </c>
      <c r="E127" s="26">
        <f t="shared" si="10"/>
        <v>9.9499999999999993</v>
      </c>
      <c r="F127" s="26">
        <f t="shared" si="11"/>
        <v>497.49999999999994</v>
      </c>
      <c r="G127" s="62"/>
      <c r="H127" s="26">
        <v>10.81</v>
      </c>
      <c r="I127" s="59">
        <v>0.08</v>
      </c>
      <c r="J127" s="62"/>
      <c r="K127" s="62"/>
      <c r="L127" s="62"/>
      <c r="M127" s="62"/>
      <c r="N127" s="62"/>
      <c r="O127" s="62"/>
      <c r="P127" s="62"/>
      <c r="Q127" s="62"/>
      <c r="R127" s="62"/>
      <c r="S127" s="62"/>
      <c r="T127" s="62"/>
      <c r="U127" s="62"/>
      <c r="V127" s="62"/>
      <c r="W127" s="62"/>
      <c r="X127" s="62"/>
      <c r="Y127" s="62"/>
      <c r="Z127" s="62"/>
      <c r="AA127" s="62"/>
      <c r="AB127" s="62"/>
      <c r="AC127" s="62"/>
      <c r="AD127" s="62"/>
      <c r="AE127" s="62"/>
      <c r="AF127" s="62"/>
      <c r="AG127" s="62"/>
      <c r="AH127" s="62"/>
      <c r="AI127" s="62"/>
      <c r="AJ127" s="62"/>
      <c r="AK127" s="62"/>
      <c r="AL127" s="62"/>
      <c r="AM127" s="62"/>
      <c r="AN127" s="62"/>
      <c r="AO127" s="62"/>
      <c r="AP127" s="62"/>
      <c r="AQ127" s="62"/>
      <c r="AR127" s="62"/>
      <c r="AS127" s="62"/>
      <c r="AT127" s="62"/>
      <c r="AU127" s="62"/>
      <c r="AV127" s="62"/>
      <c r="AW127" s="62"/>
      <c r="AX127" s="62"/>
      <c r="AY127" s="62"/>
      <c r="AZ127" s="62"/>
      <c r="AIV127"/>
      <c r="AIW127"/>
      <c r="AIX127"/>
      <c r="AIY127"/>
      <c r="AIZ127"/>
      <c r="AJA127"/>
      <c r="AJB127"/>
      <c r="AJC127"/>
      <c r="AJD127"/>
      <c r="AJE127"/>
      <c r="AJF127"/>
      <c r="AJG127"/>
      <c r="AJH127"/>
      <c r="AJI127"/>
      <c r="AJJ127"/>
      <c r="AJK127"/>
      <c r="AJL127"/>
      <c r="AJM127"/>
      <c r="AJN127"/>
      <c r="AJO127"/>
      <c r="AJP127"/>
      <c r="AJQ127"/>
      <c r="AJR127"/>
      <c r="AJS127"/>
      <c r="AJT127"/>
      <c r="AJU127"/>
      <c r="AJV127"/>
      <c r="AJW127"/>
      <c r="AJX127"/>
      <c r="AJY127"/>
      <c r="AJZ127"/>
      <c r="AKA127"/>
      <c r="AKB127"/>
      <c r="AKC127"/>
      <c r="AKD127"/>
      <c r="AKE127"/>
      <c r="AKF127"/>
      <c r="AKG127"/>
      <c r="AKH127"/>
      <c r="AKI127"/>
      <c r="AKJ127"/>
      <c r="AKK127"/>
      <c r="AKL127"/>
      <c r="AKM127"/>
      <c r="AKN127"/>
      <c r="AKO127"/>
      <c r="AKP127"/>
      <c r="AKQ127"/>
      <c r="AKR127"/>
      <c r="AKS127"/>
      <c r="AKT127"/>
      <c r="AKU127"/>
      <c r="AKV127"/>
      <c r="AKW127"/>
      <c r="AKX127"/>
      <c r="AKY127"/>
      <c r="AKZ127"/>
      <c r="ALA127"/>
      <c r="ALB127"/>
      <c r="ALC127"/>
      <c r="ALD127"/>
      <c r="ALE127"/>
      <c r="ALF127"/>
      <c r="ALG127"/>
      <c r="ALH127"/>
      <c r="ALI127"/>
      <c r="ALJ127"/>
      <c r="ALK127"/>
      <c r="ALL127"/>
      <c r="ALM127"/>
      <c r="ALN127"/>
      <c r="ALO127"/>
      <c r="ALP127"/>
      <c r="ALQ127"/>
      <c r="ALR127"/>
      <c r="ALS127"/>
      <c r="ALT127"/>
      <c r="ALU127"/>
      <c r="ALV127"/>
      <c r="ALW127"/>
      <c r="ALX127"/>
      <c r="ALY127"/>
      <c r="ALZ127"/>
      <c r="AMA127"/>
      <c r="AMB127"/>
      <c r="AMC127"/>
      <c r="AMD127"/>
      <c r="AME127"/>
      <c r="AMF127"/>
      <c r="AMG127"/>
      <c r="AMH127"/>
      <c r="AMI127"/>
      <c r="AMJ127"/>
    </row>
    <row r="128" spans="1:1024">
      <c r="A128" s="22" t="s">
        <v>255</v>
      </c>
      <c r="B128" s="23" t="s">
        <v>256</v>
      </c>
      <c r="C128" s="24" t="s">
        <v>19</v>
      </c>
      <c r="D128" s="25">
        <v>100</v>
      </c>
      <c r="E128" s="26">
        <f t="shared" si="10"/>
        <v>29.04</v>
      </c>
      <c r="F128" s="26">
        <f t="shared" si="11"/>
        <v>2904</v>
      </c>
      <c r="H128" s="26">
        <v>31.57</v>
      </c>
      <c r="I128" s="59">
        <v>0.08</v>
      </c>
    </row>
    <row r="129" spans="1:1024">
      <c r="A129" s="22" t="s">
        <v>257</v>
      </c>
      <c r="B129" s="23" t="s">
        <v>258</v>
      </c>
      <c r="C129" s="24" t="s">
        <v>25</v>
      </c>
      <c r="D129" s="25">
        <v>150</v>
      </c>
      <c r="E129" s="26">
        <f t="shared" si="10"/>
        <v>7.74</v>
      </c>
      <c r="F129" s="26">
        <f t="shared" si="11"/>
        <v>1161</v>
      </c>
      <c r="H129" s="26">
        <v>8.41</v>
      </c>
      <c r="I129" s="59">
        <v>0.08</v>
      </c>
    </row>
    <row r="130" spans="1:1024">
      <c r="A130" s="22" t="s">
        <v>259</v>
      </c>
      <c r="B130" s="23" t="s">
        <v>260</v>
      </c>
      <c r="C130" s="24" t="s">
        <v>46</v>
      </c>
      <c r="D130" s="25">
        <v>50</v>
      </c>
      <c r="E130" s="26">
        <f t="shared" si="10"/>
        <v>21.92</v>
      </c>
      <c r="F130" s="26">
        <f t="shared" si="11"/>
        <v>1096</v>
      </c>
      <c r="H130" s="26">
        <v>23.83</v>
      </c>
      <c r="I130" s="59">
        <v>0.08</v>
      </c>
    </row>
    <row r="131" spans="1:1024" ht="47.25">
      <c r="A131" s="22" t="s">
        <v>261</v>
      </c>
      <c r="B131" s="23" t="s">
        <v>262</v>
      </c>
      <c r="C131" s="24" t="s">
        <v>19</v>
      </c>
      <c r="D131" s="25">
        <v>50</v>
      </c>
      <c r="E131" s="26">
        <f t="shared" si="10"/>
        <v>168.94</v>
      </c>
      <c r="F131" s="26">
        <f t="shared" si="11"/>
        <v>8447</v>
      </c>
      <c r="H131" s="26">
        <v>183.63</v>
      </c>
      <c r="I131" s="59">
        <v>0.08</v>
      </c>
    </row>
    <row r="132" spans="1:1024">
      <c r="A132" s="27"/>
      <c r="B132" s="28" t="s">
        <v>263</v>
      </c>
      <c r="C132" s="29"/>
      <c r="D132" s="30"/>
      <c r="E132" s="31"/>
      <c r="F132" s="32">
        <f>SUBTOTAL(9,F97:F131)</f>
        <v>593790</v>
      </c>
      <c r="H132" s="31"/>
      <c r="I132" s="58"/>
    </row>
    <row r="133" spans="1:1024">
      <c r="A133" s="16" t="s">
        <v>264</v>
      </c>
      <c r="B133" s="17" t="s">
        <v>265</v>
      </c>
      <c r="C133" s="43"/>
      <c r="D133" s="19"/>
      <c r="E133" s="20"/>
      <c r="F133" s="21"/>
      <c r="H133" s="20"/>
      <c r="I133" s="57"/>
    </row>
    <row r="134" spans="1:1024" ht="31.5">
      <c r="A134" s="22" t="s">
        <v>266</v>
      </c>
      <c r="B134" s="23" t="s">
        <v>267</v>
      </c>
      <c r="C134" s="24" t="s">
        <v>46</v>
      </c>
      <c r="D134" s="25">
        <v>200</v>
      </c>
      <c r="E134" s="26">
        <f t="shared" ref="E134:E147" si="12">IF(I134&lt;&gt;"",ROUND(H134-(H134*I134),2),H134)</f>
        <v>4.5199999999999996</v>
      </c>
      <c r="F134" s="26">
        <f t="shared" ref="F134:F147" si="13">D134*E134</f>
        <v>903.99999999999989</v>
      </c>
      <c r="H134" s="26">
        <v>6.45</v>
      </c>
      <c r="I134" s="59">
        <v>0.3</v>
      </c>
    </row>
    <row r="135" spans="1:1024">
      <c r="A135" s="22" t="s">
        <v>268</v>
      </c>
      <c r="B135" s="23" t="s">
        <v>269</v>
      </c>
      <c r="C135" s="24" t="s">
        <v>19</v>
      </c>
      <c r="D135" s="25">
        <v>400</v>
      </c>
      <c r="E135" s="26">
        <f t="shared" si="12"/>
        <v>3.59</v>
      </c>
      <c r="F135" s="26">
        <f t="shared" si="13"/>
        <v>1436</v>
      </c>
      <c r="H135" s="26">
        <v>5.13</v>
      </c>
      <c r="I135" s="59">
        <v>0.3</v>
      </c>
    </row>
    <row r="136" spans="1:1024">
      <c r="A136" s="22" t="s">
        <v>270</v>
      </c>
      <c r="B136" s="23" t="s">
        <v>271</v>
      </c>
      <c r="C136" s="24" t="s">
        <v>19</v>
      </c>
      <c r="D136" s="25">
        <v>150</v>
      </c>
      <c r="E136" s="26">
        <f t="shared" si="12"/>
        <v>34.229999999999997</v>
      </c>
      <c r="F136" s="26">
        <f t="shared" si="13"/>
        <v>5134.4999999999991</v>
      </c>
      <c r="H136" s="26">
        <v>48.9</v>
      </c>
      <c r="I136" s="59">
        <v>0.3</v>
      </c>
    </row>
    <row r="137" spans="1:1024" s="1" customFormat="1">
      <c r="A137" s="22" t="s">
        <v>272</v>
      </c>
      <c r="B137" s="23" t="s">
        <v>273</v>
      </c>
      <c r="C137" s="24" t="s">
        <v>19</v>
      </c>
      <c r="D137" s="25">
        <v>250</v>
      </c>
      <c r="E137" s="26">
        <f t="shared" si="12"/>
        <v>31.19</v>
      </c>
      <c r="F137" s="26">
        <f t="shared" si="13"/>
        <v>7797.5</v>
      </c>
      <c r="H137" s="26">
        <v>44.56</v>
      </c>
      <c r="I137" s="59">
        <v>0.3</v>
      </c>
      <c r="AIV137"/>
      <c r="AIW137"/>
      <c r="AIX137"/>
      <c r="AIY137"/>
      <c r="AIZ137"/>
      <c r="AJA137"/>
      <c r="AJB137"/>
      <c r="AJC137"/>
      <c r="AJD137"/>
      <c r="AJE137"/>
      <c r="AJF137"/>
      <c r="AJG137"/>
      <c r="AJH137"/>
      <c r="AJI137"/>
      <c r="AJJ137"/>
      <c r="AJK137"/>
      <c r="AJL137"/>
      <c r="AJM137"/>
      <c r="AJN137"/>
      <c r="AJO137"/>
      <c r="AJP137"/>
      <c r="AJQ137"/>
      <c r="AJR137"/>
      <c r="AJS137"/>
      <c r="AJT137"/>
      <c r="AJU137"/>
      <c r="AJV137"/>
      <c r="AJW137"/>
      <c r="AJX137"/>
      <c r="AJY137"/>
      <c r="AJZ137"/>
      <c r="AKA137"/>
      <c r="AKB137"/>
      <c r="AKC137"/>
      <c r="AKD137"/>
      <c r="AKE137"/>
      <c r="AKF137"/>
      <c r="AKG137"/>
      <c r="AKH137"/>
      <c r="AKI137"/>
      <c r="AKJ137"/>
      <c r="AKK137"/>
      <c r="AKL137"/>
      <c r="AKM137"/>
      <c r="AKN137"/>
      <c r="AKO137"/>
      <c r="AKP137"/>
      <c r="AKQ137"/>
      <c r="AKR137"/>
      <c r="AKS137"/>
      <c r="AKT137"/>
      <c r="AKU137"/>
      <c r="AKV137"/>
      <c r="AKW137"/>
      <c r="AKX137"/>
      <c r="AKY137"/>
      <c r="AKZ137"/>
      <c r="ALA137"/>
      <c r="ALB137"/>
      <c r="ALC137"/>
      <c r="ALD137"/>
      <c r="ALE137"/>
      <c r="ALF137"/>
      <c r="ALG137"/>
      <c r="ALH137"/>
      <c r="ALI137"/>
      <c r="ALJ137"/>
      <c r="ALK137"/>
      <c r="ALL137"/>
      <c r="ALM137"/>
      <c r="ALN137"/>
      <c r="ALO137"/>
      <c r="ALP137"/>
      <c r="ALQ137"/>
      <c r="ALR137"/>
      <c r="ALS137"/>
      <c r="ALT137"/>
      <c r="ALU137"/>
      <c r="ALV137"/>
      <c r="ALW137"/>
      <c r="ALX137"/>
      <c r="ALY137"/>
      <c r="ALZ137"/>
      <c r="AMA137"/>
      <c r="AMB137"/>
      <c r="AMC137"/>
      <c r="AMD137"/>
      <c r="AME137"/>
      <c r="AMF137"/>
      <c r="AMG137"/>
      <c r="AMH137"/>
      <c r="AMI137"/>
      <c r="AMJ137"/>
    </row>
    <row r="138" spans="1:1024" ht="31.5">
      <c r="A138" s="22" t="s">
        <v>274</v>
      </c>
      <c r="B138" s="23" t="s">
        <v>275</v>
      </c>
      <c r="C138" s="24" t="s">
        <v>19</v>
      </c>
      <c r="D138" s="25">
        <v>50</v>
      </c>
      <c r="E138" s="26">
        <f t="shared" si="12"/>
        <v>7.83</v>
      </c>
      <c r="F138" s="26">
        <f t="shared" si="13"/>
        <v>391.5</v>
      </c>
      <c r="H138" s="26">
        <v>11.19</v>
      </c>
      <c r="I138" s="59">
        <v>0.3</v>
      </c>
    </row>
    <row r="139" spans="1:1024" ht="47.25">
      <c r="A139" s="22" t="s">
        <v>276</v>
      </c>
      <c r="B139" s="23" t="s">
        <v>277</v>
      </c>
      <c r="C139" s="24" t="s">
        <v>19</v>
      </c>
      <c r="D139" s="25">
        <v>100</v>
      </c>
      <c r="E139" s="26">
        <f t="shared" si="12"/>
        <v>52.8</v>
      </c>
      <c r="F139" s="26">
        <f t="shared" si="13"/>
        <v>5280</v>
      </c>
      <c r="H139" s="26">
        <v>75.430000000000007</v>
      </c>
      <c r="I139" s="59">
        <v>0.3</v>
      </c>
    </row>
    <row r="140" spans="1:1024" s="1" customFormat="1" ht="47.25">
      <c r="A140" s="22" t="s">
        <v>278</v>
      </c>
      <c r="B140" s="23" t="s">
        <v>279</v>
      </c>
      <c r="C140" s="24" t="s">
        <v>19</v>
      </c>
      <c r="D140" s="25">
        <v>200</v>
      </c>
      <c r="E140" s="26">
        <f t="shared" si="12"/>
        <v>101.19</v>
      </c>
      <c r="F140" s="26">
        <f t="shared" si="13"/>
        <v>20238</v>
      </c>
      <c r="H140" s="26">
        <v>144.56</v>
      </c>
      <c r="I140" s="59">
        <v>0.3</v>
      </c>
      <c r="AIV140"/>
      <c r="AIW140"/>
      <c r="AIX140"/>
      <c r="AIY140"/>
      <c r="AIZ140"/>
      <c r="AJA140"/>
      <c r="AJB140"/>
      <c r="AJC140"/>
      <c r="AJD140"/>
      <c r="AJE140"/>
      <c r="AJF140"/>
      <c r="AJG140"/>
      <c r="AJH140"/>
      <c r="AJI140"/>
      <c r="AJJ140"/>
      <c r="AJK140"/>
      <c r="AJL140"/>
      <c r="AJM140"/>
      <c r="AJN140"/>
      <c r="AJO140"/>
      <c r="AJP140"/>
      <c r="AJQ140"/>
      <c r="AJR140"/>
      <c r="AJS140"/>
      <c r="AJT140"/>
      <c r="AJU140"/>
      <c r="AJV140"/>
      <c r="AJW140"/>
      <c r="AJX140"/>
      <c r="AJY140"/>
      <c r="AJZ140"/>
      <c r="AKA140"/>
      <c r="AKB140"/>
      <c r="AKC140"/>
      <c r="AKD140"/>
      <c r="AKE140"/>
      <c r="AKF140"/>
      <c r="AKG140"/>
      <c r="AKH140"/>
      <c r="AKI140"/>
      <c r="AKJ140"/>
      <c r="AKK140"/>
      <c r="AKL140"/>
      <c r="AKM140"/>
      <c r="AKN140"/>
      <c r="AKO140"/>
      <c r="AKP140"/>
      <c r="AKQ140"/>
      <c r="AKR140"/>
      <c r="AKS140"/>
      <c r="AKT140"/>
      <c r="AKU140"/>
      <c r="AKV140"/>
      <c r="AKW140"/>
      <c r="AKX140"/>
      <c r="AKY140"/>
      <c r="AKZ140"/>
      <c r="ALA140"/>
      <c r="ALB140"/>
      <c r="ALC140"/>
      <c r="ALD140"/>
      <c r="ALE140"/>
      <c r="ALF140"/>
      <c r="ALG140"/>
      <c r="ALH140"/>
      <c r="ALI140"/>
      <c r="ALJ140"/>
      <c r="ALK140"/>
      <c r="ALL140"/>
      <c r="ALM140"/>
      <c r="ALN140"/>
      <c r="ALO140"/>
      <c r="ALP140"/>
      <c r="ALQ140"/>
      <c r="ALR140"/>
      <c r="ALS140"/>
      <c r="ALT140"/>
      <c r="ALU140"/>
      <c r="ALV140"/>
      <c r="ALW140"/>
      <c r="ALX140"/>
      <c r="ALY140"/>
      <c r="ALZ140"/>
      <c r="AMA140"/>
      <c r="AMB140"/>
      <c r="AMC140"/>
      <c r="AMD140"/>
      <c r="AME140"/>
      <c r="AMF140"/>
      <c r="AMG140"/>
      <c r="AMH140"/>
      <c r="AMI140"/>
      <c r="AMJ140"/>
    </row>
    <row r="141" spans="1:1024">
      <c r="A141" s="22" t="s">
        <v>280</v>
      </c>
      <c r="B141" s="23" t="s">
        <v>281</v>
      </c>
      <c r="C141" s="24" t="s">
        <v>46</v>
      </c>
      <c r="D141" s="25">
        <v>40</v>
      </c>
      <c r="E141" s="26">
        <f t="shared" si="12"/>
        <v>15.12</v>
      </c>
      <c r="F141" s="26">
        <f t="shared" si="13"/>
        <v>604.79999999999995</v>
      </c>
      <c r="H141" s="26">
        <v>21.6</v>
      </c>
      <c r="I141" s="59">
        <v>0.3</v>
      </c>
    </row>
    <row r="142" spans="1:1024" s="1" customFormat="1" ht="31.5">
      <c r="A142" s="22" t="s">
        <v>282</v>
      </c>
      <c r="B142" s="23" t="s">
        <v>283</v>
      </c>
      <c r="C142" s="24" t="s">
        <v>19</v>
      </c>
      <c r="D142" s="25">
        <v>50</v>
      </c>
      <c r="E142" s="26">
        <f t="shared" si="12"/>
        <v>45.77</v>
      </c>
      <c r="F142" s="26">
        <f t="shared" si="13"/>
        <v>2288.5</v>
      </c>
      <c r="H142" s="26">
        <v>65.38</v>
      </c>
      <c r="I142" s="59">
        <v>0.3</v>
      </c>
      <c r="AIV142"/>
      <c r="AIW142"/>
      <c r="AIX142"/>
      <c r="AIY142"/>
      <c r="AIZ142"/>
      <c r="AJA142"/>
      <c r="AJB142"/>
      <c r="AJC142"/>
      <c r="AJD142"/>
      <c r="AJE142"/>
      <c r="AJF142"/>
      <c r="AJG142"/>
      <c r="AJH142"/>
      <c r="AJI142"/>
      <c r="AJJ142"/>
      <c r="AJK142"/>
      <c r="AJL142"/>
      <c r="AJM142"/>
      <c r="AJN142"/>
      <c r="AJO142"/>
      <c r="AJP142"/>
      <c r="AJQ142"/>
      <c r="AJR142"/>
      <c r="AJS142"/>
      <c r="AJT142"/>
      <c r="AJU142"/>
      <c r="AJV142"/>
      <c r="AJW142"/>
      <c r="AJX142"/>
      <c r="AJY142"/>
      <c r="AJZ142"/>
      <c r="AKA142"/>
      <c r="AKB142"/>
      <c r="AKC142"/>
      <c r="AKD142"/>
      <c r="AKE142"/>
      <c r="AKF142"/>
      <c r="AKG142"/>
      <c r="AKH142"/>
      <c r="AKI142"/>
      <c r="AKJ142"/>
      <c r="AKK142"/>
      <c r="AKL142"/>
      <c r="AKM142"/>
      <c r="AKN142"/>
      <c r="AKO142"/>
      <c r="AKP142"/>
      <c r="AKQ142"/>
      <c r="AKR142"/>
      <c r="AKS142"/>
      <c r="AKT142"/>
      <c r="AKU142"/>
      <c r="AKV142"/>
      <c r="AKW142"/>
      <c r="AKX142"/>
      <c r="AKY142"/>
      <c r="AKZ142"/>
      <c r="ALA142"/>
      <c r="ALB142"/>
      <c r="ALC142"/>
      <c r="ALD142"/>
      <c r="ALE142"/>
      <c r="ALF142"/>
      <c r="ALG142"/>
      <c r="ALH142"/>
      <c r="ALI142"/>
      <c r="ALJ142"/>
      <c r="ALK142"/>
      <c r="ALL142"/>
      <c r="ALM142"/>
      <c r="ALN142"/>
      <c r="ALO142"/>
      <c r="ALP142"/>
      <c r="ALQ142"/>
      <c r="ALR142"/>
      <c r="ALS142"/>
      <c r="ALT142"/>
      <c r="ALU142"/>
      <c r="ALV142"/>
      <c r="ALW142"/>
      <c r="ALX142"/>
      <c r="ALY142"/>
      <c r="ALZ142"/>
      <c r="AMA142"/>
      <c r="AMB142"/>
      <c r="AMC142"/>
      <c r="AMD142"/>
      <c r="AME142"/>
      <c r="AMF142"/>
      <c r="AMG142"/>
      <c r="AMH142"/>
      <c r="AMI142"/>
      <c r="AMJ142"/>
    </row>
    <row r="143" spans="1:1024" s="1" customFormat="1">
      <c r="A143" s="22" t="s">
        <v>284</v>
      </c>
      <c r="B143" s="23" t="s">
        <v>285</v>
      </c>
      <c r="C143" s="24" t="s">
        <v>46</v>
      </c>
      <c r="D143" s="25">
        <v>20</v>
      </c>
      <c r="E143" s="26">
        <f t="shared" si="12"/>
        <v>18.45</v>
      </c>
      <c r="F143" s="26">
        <f t="shared" si="13"/>
        <v>369</v>
      </c>
      <c r="H143" s="26">
        <v>26.36</v>
      </c>
      <c r="I143" s="59">
        <v>0.3</v>
      </c>
      <c r="AIV143"/>
      <c r="AIW143"/>
      <c r="AIX143"/>
      <c r="AIY143"/>
      <c r="AIZ143"/>
      <c r="AJA143"/>
      <c r="AJB143"/>
      <c r="AJC143"/>
      <c r="AJD143"/>
      <c r="AJE143"/>
      <c r="AJF143"/>
      <c r="AJG143"/>
      <c r="AJH143"/>
      <c r="AJI143"/>
      <c r="AJJ143"/>
      <c r="AJK143"/>
      <c r="AJL143"/>
      <c r="AJM143"/>
      <c r="AJN143"/>
      <c r="AJO143"/>
      <c r="AJP143"/>
      <c r="AJQ143"/>
      <c r="AJR143"/>
      <c r="AJS143"/>
      <c r="AJT143"/>
      <c r="AJU143"/>
      <c r="AJV143"/>
      <c r="AJW143"/>
      <c r="AJX143"/>
      <c r="AJY143"/>
      <c r="AJZ143"/>
      <c r="AKA143"/>
      <c r="AKB143"/>
      <c r="AKC143"/>
      <c r="AKD143"/>
      <c r="AKE143"/>
      <c r="AKF143"/>
      <c r="AKG143"/>
      <c r="AKH143"/>
      <c r="AKI143"/>
      <c r="AKJ143"/>
      <c r="AKK143"/>
      <c r="AKL143"/>
      <c r="AKM143"/>
      <c r="AKN143"/>
      <c r="AKO143"/>
      <c r="AKP143"/>
      <c r="AKQ143"/>
      <c r="AKR143"/>
      <c r="AKS143"/>
      <c r="AKT143"/>
      <c r="AKU143"/>
      <c r="AKV143"/>
      <c r="AKW143"/>
      <c r="AKX143"/>
      <c r="AKY143"/>
      <c r="AKZ143"/>
      <c r="ALA143"/>
      <c r="ALB143"/>
      <c r="ALC143"/>
      <c r="ALD143"/>
      <c r="ALE143"/>
      <c r="ALF143"/>
      <c r="ALG143"/>
      <c r="ALH143"/>
      <c r="ALI143"/>
      <c r="ALJ143"/>
      <c r="ALK143"/>
      <c r="ALL143"/>
      <c r="ALM143"/>
      <c r="ALN143"/>
      <c r="ALO143"/>
      <c r="ALP143"/>
      <c r="ALQ143"/>
      <c r="ALR143"/>
      <c r="ALS143"/>
      <c r="ALT143"/>
      <c r="ALU143"/>
      <c r="ALV143"/>
      <c r="ALW143"/>
      <c r="ALX143"/>
      <c r="ALY143"/>
      <c r="ALZ143"/>
      <c r="AMA143"/>
      <c r="AMB143"/>
      <c r="AMC143"/>
      <c r="AMD143"/>
      <c r="AME143"/>
      <c r="AMF143"/>
      <c r="AMG143"/>
      <c r="AMH143"/>
      <c r="AMI143"/>
      <c r="AMJ143"/>
    </row>
    <row r="144" spans="1:1024" ht="31.5">
      <c r="A144" s="22" t="s">
        <v>286</v>
      </c>
      <c r="B144" s="23" t="s">
        <v>287</v>
      </c>
      <c r="C144" s="24" t="s">
        <v>19</v>
      </c>
      <c r="D144" s="25">
        <v>8</v>
      </c>
      <c r="E144" s="26">
        <f t="shared" si="12"/>
        <v>272.86</v>
      </c>
      <c r="F144" s="26">
        <f t="shared" si="13"/>
        <v>2182.88</v>
      </c>
      <c r="H144" s="26">
        <v>389.8</v>
      </c>
      <c r="I144" s="59">
        <v>0.3</v>
      </c>
    </row>
    <row r="145" spans="1:1024">
      <c r="A145" s="22" t="s">
        <v>288</v>
      </c>
      <c r="B145" s="23" t="s">
        <v>289</v>
      </c>
      <c r="C145" s="24" t="s">
        <v>46</v>
      </c>
      <c r="D145" s="25">
        <v>8</v>
      </c>
      <c r="E145" s="26">
        <f t="shared" si="12"/>
        <v>50.59</v>
      </c>
      <c r="F145" s="26">
        <f t="shared" si="13"/>
        <v>404.72</v>
      </c>
      <c r="H145" s="26">
        <v>72.27</v>
      </c>
      <c r="I145" s="59">
        <v>0.3</v>
      </c>
    </row>
    <row r="146" spans="1:1024" ht="47.25">
      <c r="A146" s="22" t="s">
        <v>290</v>
      </c>
      <c r="B146" s="23" t="s">
        <v>291</v>
      </c>
      <c r="C146" s="24" t="s">
        <v>46</v>
      </c>
      <c r="D146" s="25">
        <v>40</v>
      </c>
      <c r="E146" s="26">
        <f t="shared" si="12"/>
        <v>17.09</v>
      </c>
      <c r="F146" s="26">
        <f t="shared" si="13"/>
        <v>683.6</v>
      </c>
      <c r="H146" s="26">
        <v>24.42</v>
      </c>
      <c r="I146" s="59">
        <v>0.3</v>
      </c>
    </row>
    <row r="147" spans="1:1024" ht="63">
      <c r="A147" s="22" t="s">
        <v>292</v>
      </c>
      <c r="B147" s="23" t="s">
        <v>293</v>
      </c>
      <c r="C147" s="24" t="s">
        <v>19</v>
      </c>
      <c r="D147" s="25">
        <v>8</v>
      </c>
      <c r="E147" s="26">
        <f t="shared" si="12"/>
        <v>828.17</v>
      </c>
      <c r="F147" s="26">
        <f t="shared" si="13"/>
        <v>6625.36</v>
      </c>
      <c r="H147" s="26">
        <v>1183.0999999999999</v>
      </c>
      <c r="I147" s="59">
        <v>0.3</v>
      </c>
    </row>
    <row r="148" spans="1:1024">
      <c r="A148" s="27"/>
      <c r="B148" s="28" t="s">
        <v>294</v>
      </c>
      <c r="C148" s="29"/>
      <c r="D148" s="30"/>
      <c r="E148" s="31"/>
      <c r="F148" s="32">
        <f>SUBTOTAL(9,F134:F147)</f>
        <v>54340.36</v>
      </c>
      <c r="H148" s="31"/>
      <c r="I148" s="58"/>
    </row>
    <row r="149" spans="1:1024">
      <c r="A149" s="16" t="s">
        <v>295</v>
      </c>
      <c r="B149" s="17" t="s">
        <v>296</v>
      </c>
      <c r="C149" s="44"/>
      <c r="D149" s="19"/>
      <c r="E149" s="20"/>
      <c r="F149" s="21"/>
      <c r="H149" s="20"/>
      <c r="I149" s="57"/>
    </row>
    <row r="150" spans="1:1024" s="38" customFormat="1" ht="31.5">
      <c r="A150" s="22" t="s">
        <v>297</v>
      </c>
      <c r="B150" s="23" t="s">
        <v>298</v>
      </c>
      <c r="C150" s="24" t="s">
        <v>46</v>
      </c>
      <c r="D150" s="25">
        <v>20</v>
      </c>
      <c r="E150" s="26">
        <f t="shared" ref="E150:E198" si="14">IF(I150&lt;&gt;"",ROUND(H150-(H150*I150),2),H150)</f>
        <v>72.540000000000006</v>
      </c>
      <c r="F150" s="26">
        <f t="shared" ref="F150:F181" si="15">D150*E150</f>
        <v>1450.8000000000002</v>
      </c>
      <c r="H150" s="26">
        <v>85.34</v>
      </c>
      <c r="I150" s="59">
        <v>0.15</v>
      </c>
      <c r="AIV150"/>
      <c r="AIW150"/>
      <c r="AIX150"/>
      <c r="AIY150"/>
      <c r="AIZ150"/>
      <c r="AJA150"/>
      <c r="AJB150"/>
      <c r="AJC150"/>
      <c r="AJD150"/>
      <c r="AJE150"/>
      <c r="AJF150"/>
      <c r="AJG150"/>
      <c r="AJH150"/>
      <c r="AJI150"/>
      <c r="AJJ150"/>
      <c r="AJK150"/>
      <c r="AJL150"/>
      <c r="AJM150"/>
      <c r="AJN150"/>
      <c r="AJO150"/>
      <c r="AJP150"/>
      <c r="AJQ150"/>
      <c r="AJR150"/>
      <c r="AJS150"/>
      <c r="AJT150"/>
      <c r="AJU150"/>
      <c r="AJV150"/>
      <c r="AJW150"/>
      <c r="AJX150"/>
      <c r="AJY150"/>
      <c r="AJZ150"/>
      <c r="AKA150"/>
      <c r="AKB150"/>
      <c r="AKC150"/>
      <c r="AKD150"/>
      <c r="AKE150"/>
      <c r="AKF150"/>
      <c r="AKG150"/>
      <c r="AKH150"/>
      <c r="AKI150"/>
      <c r="AKJ150"/>
      <c r="AKK150"/>
      <c r="AKL150"/>
      <c r="AKM150"/>
      <c r="AKN150"/>
      <c r="AKO150"/>
      <c r="AKP150"/>
      <c r="AKQ150"/>
      <c r="AKR150"/>
      <c r="AKS150"/>
      <c r="AKT150"/>
      <c r="AKU150"/>
      <c r="AKV150"/>
      <c r="AKW150"/>
      <c r="AKX150"/>
      <c r="AKY150"/>
      <c r="AKZ150"/>
      <c r="ALA150"/>
      <c r="ALB150"/>
      <c r="ALC150"/>
      <c r="ALD150"/>
      <c r="ALE150"/>
      <c r="ALF150"/>
      <c r="ALG150"/>
      <c r="ALH150"/>
      <c r="ALI150"/>
      <c r="ALJ150"/>
      <c r="ALK150"/>
      <c r="ALL150"/>
      <c r="ALM150"/>
      <c r="ALN150"/>
      <c r="ALO150"/>
      <c r="ALP150"/>
      <c r="ALQ150"/>
      <c r="ALR150"/>
      <c r="ALS150"/>
      <c r="ALT150"/>
      <c r="ALU150"/>
      <c r="ALV150"/>
      <c r="ALW150"/>
      <c r="ALX150"/>
      <c r="ALY150"/>
      <c r="ALZ150"/>
      <c r="AMA150"/>
      <c r="AMB150"/>
      <c r="AMC150"/>
      <c r="AMD150"/>
      <c r="AME150"/>
      <c r="AMF150"/>
      <c r="AMG150"/>
      <c r="AMH150"/>
      <c r="AMI150"/>
      <c r="AMJ150"/>
    </row>
    <row r="151" spans="1:1024" ht="31.5">
      <c r="A151" s="22" t="s">
        <v>299</v>
      </c>
      <c r="B151" s="23" t="s">
        <v>300</v>
      </c>
      <c r="C151" s="24" t="s">
        <v>25</v>
      </c>
      <c r="D151" s="25">
        <v>20</v>
      </c>
      <c r="E151" s="26">
        <f t="shared" si="14"/>
        <v>542.95000000000005</v>
      </c>
      <c r="F151" s="26">
        <f t="shared" si="15"/>
        <v>10859</v>
      </c>
      <c r="H151" s="26">
        <v>638.76</v>
      </c>
      <c r="I151" s="59">
        <f>I150</f>
        <v>0.15</v>
      </c>
    </row>
    <row r="152" spans="1:1024">
      <c r="A152" s="22" t="s">
        <v>301</v>
      </c>
      <c r="B152" s="23" t="s">
        <v>302</v>
      </c>
      <c r="C152" s="24" t="s">
        <v>25</v>
      </c>
      <c r="D152" s="25">
        <v>30</v>
      </c>
      <c r="E152" s="26">
        <f t="shared" si="14"/>
        <v>383.67</v>
      </c>
      <c r="F152" s="26">
        <f t="shared" si="15"/>
        <v>11510.1</v>
      </c>
      <c r="H152" s="26">
        <v>451.38</v>
      </c>
      <c r="I152" s="59">
        <f t="shared" ref="I152:I204" si="16">I151</f>
        <v>0.15</v>
      </c>
    </row>
    <row r="153" spans="1:1024">
      <c r="A153" s="22" t="s">
        <v>303</v>
      </c>
      <c r="B153" s="23" t="s">
        <v>304</v>
      </c>
      <c r="C153" s="24" t="s">
        <v>25</v>
      </c>
      <c r="D153" s="25">
        <v>30</v>
      </c>
      <c r="E153" s="26">
        <f t="shared" si="14"/>
        <v>416.12</v>
      </c>
      <c r="F153" s="26">
        <f t="shared" si="15"/>
        <v>12483.6</v>
      </c>
      <c r="H153" s="26">
        <v>489.55</v>
      </c>
      <c r="I153" s="59">
        <f t="shared" si="16"/>
        <v>0.15</v>
      </c>
    </row>
    <row r="154" spans="1:1024">
      <c r="A154" s="22" t="s">
        <v>305</v>
      </c>
      <c r="B154" s="23" t="s">
        <v>306</v>
      </c>
      <c r="C154" s="24" t="s">
        <v>25</v>
      </c>
      <c r="D154" s="25">
        <v>20</v>
      </c>
      <c r="E154" s="26">
        <f t="shared" si="14"/>
        <v>245.53</v>
      </c>
      <c r="F154" s="26">
        <f t="shared" si="15"/>
        <v>4910.6000000000004</v>
      </c>
      <c r="H154" s="26">
        <v>288.86</v>
      </c>
      <c r="I154" s="59">
        <f t="shared" si="16"/>
        <v>0.15</v>
      </c>
    </row>
    <row r="155" spans="1:1024" ht="31.5">
      <c r="A155" s="22" t="s">
        <v>307</v>
      </c>
      <c r="B155" s="23" t="s">
        <v>308</v>
      </c>
      <c r="C155" s="24" t="s">
        <v>309</v>
      </c>
      <c r="D155" s="25">
        <v>100</v>
      </c>
      <c r="E155" s="26">
        <f t="shared" si="14"/>
        <v>23.15</v>
      </c>
      <c r="F155" s="26">
        <f t="shared" si="15"/>
        <v>2315</v>
      </c>
      <c r="H155" s="26">
        <v>27.24</v>
      </c>
      <c r="I155" s="59">
        <f t="shared" si="16"/>
        <v>0.15</v>
      </c>
    </row>
    <row r="156" spans="1:1024" ht="31.5">
      <c r="A156" s="22" t="s">
        <v>310</v>
      </c>
      <c r="B156" s="23" t="s">
        <v>311</v>
      </c>
      <c r="C156" s="24" t="s">
        <v>309</v>
      </c>
      <c r="D156" s="25">
        <v>40</v>
      </c>
      <c r="E156" s="26">
        <f t="shared" si="14"/>
        <v>68</v>
      </c>
      <c r="F156" s="26">
        <f t="shared" si="15"/>
        <v>2720</v>
      </c>
      <c r="H156" s="26">
        <v>80</v>
      </c>
      <c r="I156" s="59">
        <f t="shared" si="16"/>
        <v>0.15</v>
      </c>
    </row>
    <row r="157" spans="1:1024" ht="47.25">
      <c r="A157" s="22" t="s">
        <v>312</v>
      </c>
      <c r="B157" s="23" t="s">
        <v>313</v>
      </c>
      <c r="C157" s="24" t="s">
        <v>309</v>
      </c>
      <c r="D157" s="25">
        <v>70</v>
      </c>
      <c r="E157" s="26">
        <f t="shared" si="14"/>
        <v>151.11000000000001</v>
      </c>
      <c r="F157" s="26">
        <f t="shared" si="15"/>
        <v>10577.7</v>
      </c>
      <c r="H157" s="26">
        <v>177.78</v>
      </c>
      <c r="I157" s="59">
        <f t="shared" si="16"/>
        <v>0.15</v>
      </c>
    </row>
    <row r="158" spans="1:1024" s="1" customFormat="1">
      <c r="A158" s="22" t="s">
        <v>314</v>
      </c>
      <c r="B158" s="23" t="s">
        <v>315</v>
      </c>
      <c r="C158" s="24" t="s">
        <v>309</v>
      </c>
      <c r="D158" s="25">
        <v>6</v>
      </c>
      <c r="E158" s="26">
        <f t="shared" si="14"/>
        <v>156.63999999999999</v>
      </c>
      <c r="F158" s="26">
        <f t="shared" si="15"/>
        <v>939.83999999999992</v>
      </c>
      <c r="H158" s="26">
        <v>184.28</v>
      </c>
      <c r="I158" s="59">
        <f t="shared" si="16"/>
        <v>0.15</v>
      </c>
      <c r="AIV158"/>
      <c r="AIW158"/>
      <c r="AIX158"/>
      <c r="AIY158"/>
      <c r="AIZ158"/>
      <c r="AJA158"/>
      <c r="AJB158"/>
      <c r="AJC158"/>
      <c r="AJD158"/>
      <c r="AJE158"/>
      <c r="AJF158"/>
      <c r="AJG158"/>
      <c r="AJH158"/>
      <c r="AJI158"/>
      <c r="AJJ158"/>
      <c r="AJK158"/>
      <c r="AJL158"/>
      <c r="AJM158"/>
      <c r="AJN158"/>
      <c r="AJO158"/>
      <c r="AJP158"/>
      <c r="AJQ158"/>
      <c r="AJR158"/>
      <c r="AJS158"/>
      <c r="AJT158"/>
      <c r="AJU158"/>
      <c r="AJV158"/>
      <c r="AJW158"/>
      <c r="AJX158"/>
      <c r="AJY158"/>
      <c r="AJZ158"/>
      <c r="AKA158"/>
      <c r="AKB158"/>
      <c r="AKC158"/>
      <c r="AKD158"/>
      <c r="AKE158"/>
      <c r="AKF158"/>
      <c r="AKG158"/>
      <c r="AKH158"/>
      <c r="AKI158"/>
      <c r="AKJ158"/>
      <c r="AKK158"/>
      <c r="AKL158"/>
      <c r="AKM158"/>
      <c r="AKN158"/>
      <c r="AKO158"/>
      <c r="AKP158"/>
      <c r="AKQ158"/>
      <c r="AKR158"/>
      <c r="AKS158"/>
      <c r="AKT158"/>
      <c r="AKU158"/>
      <c r="AKV158"/>
      <c r="AKW158"/>
      <c r="AKX158"/>
      <c r="AKY158"/>
      <c r="AKZ158"/>
      <c r="ALA158"/>
      <c r="ALB158"/>
      <c r="ALC158"/>
      <c r="ALD158"/>
      <c r="ALE158"/>
      <c r="ALF158"/>
      <c r="ALG158"/>
      <c r="ALH158"/>
      <c r="ALI158"/>
      <c r="ALJ158"/>
      <c r="ALK158"/>
      <c r="ALL158"/>
      <c r="ALM158"/>
      <c r="ALN158"/>
      <c r="ALO158"/>
      <c r="ALP158"/>
      <c r="ALQ158"/>
      <c r="ALR158"/>
      <c r="ALS158"/>
      <c r="ALT158"/>
      <c r="ALU158"/>
      <c r="ALV158"/>
      <c r="ALW158"/>
      <c r="ALX158"/>
      <c r="ALY158"/>
      <c r="ALZ158"/>
      <c r="AMA158"/>
      <c r="AMB158"/>
      <c r="AMC158"/>
      <c r="AMD158"/>
      <c r="AME158"/>
      <c r="AMF158"/>
      <c r="AMG158"/>
      <c r="AMH158"/>
      <c r="AMI158"/>
      <c r="AMJ158"/>
    </row>
    <row r="159" spans="1:1024">
      <c r="A159" s="22" t="s">
        <v>316</v>
      </c>
      <c r="B159" s="23" t="s">
        <v>317</v>
      </c>
      <c r="C159" s="24" t="s">
        <v>25</v>
      </c>
      <c r="D159" s="25">
        <v>5</v>
      </c>
      <c r="E159" s="26">
        <f t="shared" si="14"/>
        <v>298.7</v>
      </c>
      <c r="F159" s="26">
        <f t="shared" si="15"/>
        <v>1493.5</v>
      </c>
      <c r="H159" s="26">
        <v>351.41</v>
      </c>
      <c r="I159" s="59">
        <f t="shared" si="16"/>
        <v>0.15</v>
      </c>
    </row>
    <row r="160" spans="1:1024" ht="31.5">
      <c r="A160" s="22" t="s">
        <v>318</v>
      </c>
      <c r="B160" s="23" t="s">
        <v>319</v>
      </c>
      <c r="C160" s="24" t="s">
        <v>309</v>
      </c>
      <c r="D160" s="25">
        <v>14</v>
      </c>
      <c r="E160" s="26">
        <f t="shared" si="14"/>
        <v>97.6</v>
      </c>
      <c r="F160" s="26">
        <f t="shared" si="15"/>
        <v>1366.3999999999999</v>
      </c>
      <c r="H160" s="26">
        <v>114.82</v>
      </c>
      <c r="I160" s="59">
        <f t="shared" si="16"/>
        <v>0.15</v>
      </c>
    </row>
    <row r="161" spans="1:1024" ht="78.75">
      <c r="A161" s="22" t="s">
        <v>320</v>
      </c>
      <c r="B161" s="23" t="s">
        <v>321</v>
      </c>
      <c r="C161" s="24" t="s">
        <v>25</v>
      </c>
      <c r="D161" s="25">
        <v>130</v>
      </c>
      <c r="E161" s="26">
        <f t="shared" si="14"/>
        <v>235.52</v>
      </c>
      <c r="F161" s="26">
        <f t="shared" si="15"/>
        <v>30617.600000000002</v>
      </c>
      <c r="H161" s="26">
        <v>277.08</v>
      </c>
      <c r="I161" s="59">
        <f t="shared" si="16"/>
        <v>0.15</v>
      </c>
    </row>
    <row r="162" spans="1:1024" ht="78.75">
      <c r="A162" s="22" t="s">
        <v>322</v>
      </c>
      <c r="B162" s="23" t="s">
        <v>323</v>
      </c>
      <c r="C162" s="24" t="s">
        <v>25</v>
      </c>
      <c r="D162" s="25">
        <v>30</v>
      </c>
      <c r="E162" s="26">
        <f t="shared" si="14"/>
        <v>237.08</v>
      </c>
      <c r="F162" s="26">
        <f t="shared" si="15"/>
        <v>7112.4000000000005</v>
      </c>
      <c r="H162" s="26">
        <v>278.92</v>
      </c>
      <c r="I162" s="59">
        <f t="shared" si="16"/>
        <v>0.15</v>
      </c>
    </row>
    <row r="163" spans="1:1024">
      <c r="A163" s="22" t="s">
        <v>324</v>
      </c>
      <c r="B163" s="23" t="s">
        <v>325</v>
      </c>
      <c r="C163" s="24" t="s">
        <v>25</v>
      </c>
      <c r="D163" s="25">
        <v>10</v>
      </c>
      <c r="E163" s="26">
        <f t="shared" si="14"/>
        <v>326.04000000000002</v>
      </c>
      <c r="F163" s="26">
        <f t="shared" si="15"/>
        <v>3260.4</v>
      </c>
      <c r="H163" s="26">
        <v>383.58</v>
      </c>
      <c r="I163" s="59">
        <f t="shared" si="16"/>
        <v>0.15</v>
      </c>
    </row>
    <row r="164" spans="1:1024" ht="94.5">
      <c r="A164" s="22" t="s">
        <v>326</v>
      </c>
      <c r="B164" s="23" t="s">
        <v>327</v>
      </c>
      <c r="C164" s="24" t="s">
        <v>19</v>
      </c>
      <c r="D164" s="25">
        <v>8.4</v>
      </c>
      <c r="E164" s="26">
        <f t="shared" si="14"/>
        <v>1418.34</v>
      </c>
      <c r="F164" s="26">
        <f t="shared" si="15"/>
        <v>11914.056</v>
      </c>
      <c r="H164" s="26">
        <v>1668.64</v>
      </c>
      <c r="I164" s="59">
        <f t="shared" si="16"/>
        <v>0.15</v>
      </c>
    </row>
    <row r="165" spans="1:1024" ht="31.5">
      <c r="A165" s="22" t="s">
        <v>328</v>
      </c>
      <c r="B165" s="23" t="s">
        <v>329</v>
      </c>
      <c r="C165" s="24" t="s">
        <v>19</v>
      </c>
      <c r="D165" s="25">
        <v>80</v>
      </c>
      <c r="E165" s="26">
        <f t="shared" si="14"/>
        <v>313.74</v>
      </c>
      <c r="F165" s="26">
        <f t="shared" si="15"/>
        <v>25099.200000000001</v>
      </c>
      <c r="H165" s="26">
        <v>369.11</v>
      </c>
      <c r="I165" s="59">
        <f t="shared" si="16"/>
        <v>0.15</v>
      </c>
    </row>
    <row r="166" spans="1:1024" ht="31.5">
      <c r="A166" s="22" t="s">
        <v>330</v>
      </c>
      <c r="B166" s="23" t="s">
        <v>331</v>
      </c>
      <c r="C166" s="24" t="s">
        <v>19</v>
      </c>
      <c r="D166" s="25">
        <v>10</v>
      </c>
      <c r="E166" s="26">
        <f t="shared" si="14"/>
        <v>367.69</v>
      </c>
      <c r="F166" s="26">
        <f t="shared" si="15"/>
        <v>3676.9</v>
      </c>
      <c r="H166" s="26">
        <v>432.58</v>
      </c>
      <c r="I166" s="59">
        <f t="shared" si="16"/>
        <v>0.15</v>
      </c>
    </row>
    <row r="167" spans="1:1024" s="1" customFormat="1" ht="31.5">
      <c r="A167" s="22" t="s">
        <v>332</v>
      </c>
      <c r="B167" s="23" t="s">
        <v>333</v>
      </c>
      <c r="C167" s="24" t="s">
        <v>19</v>
      </c>
      <c r="D167" s="25">
        <v>10</v>
      </c>
      <c r="E167" s="26">
        <f t="shared" si="14"/>
        <v>252.93</v>
      </c>
      <c r="F167" s="26">
        <f t="shared" si="15"/>
        <v>2529.3000000000002</v>
      </c>
      <c r="H167" s="26">
        <v>297.56</v>
      </c>
      <c r="I167" s="59">
        <f t="shared" si="16"/>
        <v>0.15</v>
      </c>
      <c r="AIV167"/>
      <c r="AIW167"/>
      <c r="AIX167"/>
      <c r="AIY167"/>
      <c r="AIZ167"/>
      <c r="AJA167"/>
      <c r="AJB167"/>
      <c r="AJC167"/>
      <c r="AJD167"/>
      <c r="AJE167"/>
      <c r="AJF167"/>
      <c r="AJG167"/>
      <c r="AJH167"/>
      <c r="AJI167"/>
      <c r="AJJ167"/>
      <c r="AJK167"/>
      <c r="AJL167"/>
      <c r="AJM167"/>
      <c r="AJN167"/>
      <c r="AJO167"/>
      <c r="AJP167"/>
      <c r="AJQ167"/>
      <c r="AJR167"/>
      <c r="AJS167"/>
      <c r="AJT167"/>
      <c r="AJU167"/>
      <c r="AJV167"/>
      <c r="AJW167"/>
      <c r="AJX167"/>
      <c r="AJY167"/>
      <c r="AJZ167"/>
      <c r="AKA167"/>
      <c r="AKB167"/>
      <c r="AKC167"/>
      <c r="AKD167"/>
      <c r="AKE167"/>
      <c r="AKF167"/>
      <c r="AKG167"/>
      <c r="AKH167"/>
      <c r="AKI167"/>
      <c r="AKJ167"/>
      <c r="AKK167"/>
      <c r="AKL167"/>
      <c r="AKM167"/>
      <c r="AKN167"/>
      <c r="AKO167"/>
      <c r="AKP167"/>
      <c r="AKQ167"/>
      <c r="AKR167"/>
      <c r="AKS167"/>
      <c r="AKT167"/>
      <c r="AKU167"/>
      <c r="AKV167"/>
      <c r="AKW167"/>
      <c r="AKX167"/>
      <c r="AKY167"/>
      <c r="AKZ167"/>
      <c r="ALA167"/>
      <c r="ALB167"/>
      <c r="ALC167"/>
      <c r="ALD167"/>
      <c r="ALE167"/>
      <c r="ALF167"/>
      <c r="ALG167"/>
      <c r="ALH167"/>
      <c r="ALI167"/>
      <c r="ALJ167"/>
      <c r="ALK167"/>
      <c r="ALL167"/>
      <c r="ALM167"/>
      <c r="ALN167"/>
      <c r="ALO167"/>
      <c r="ALP167"/>
      <c r="ALQ167"/>
      <c r="ALR167"/>
      <c r="ALS167"/>
      <c r="ALT167"/>
      <c r="ALU167"/>
      <c r="ALV167"/>
      <c r="ALW167"/>
      <c r="ALX167"/>
      <c r="ALY167"/>
      <c r="ALZ167"/>
      <c r="AMA167"/>
      <c r="AMB167"/>
      <c r="AMC167"/>
      <c r="AMD167"/>
      <c r="AME167"/>
      <c r="AMF167"/>
      <c r="AMG167"/>
      <c r="AMH167"/>
      <c r="AMI167"/>
      <c r="AMJ167"/>
    </row>
    <row r="168" spans="1:1024" s="1" customFormat="1" ht="31.5">
      <c r="A168" s="22" t="s">
        <v>334</v>
      </c>
      <c r="B168" s="23" t="s">
        <v>335</v>
      </c>
      <c r="C168" s="24" t="s">
        <v>19</v>
      </c>
      <c r="D168" s="25">
        <v>10</v>
      </c>
      <c r="E168" s="26">
        <f t="shared" si="14"/>
        <v>158.13</v>
      </c>
      <c r="F168" s="26">
        <f t="shared" si="15"/>
        <v>1581.3</v>
      </c>
      <c r="H168" s="26">
        <v>186.03</v>
      </c>
      <c r="I168" s="59">
        <f t="shared" si="16"/>
        <v>0.15</v>
      </c>
      <c r="AIV168"/>
      <c r="AIW168"/>
      <c r="AIX168"/>
      <c r="AIY168"/>
      <c r="AIZ168"/>
      <c r="AJA168"/>
      <c r="AJB168"/>
      <c r="AJC168"/>
      <c r="AJD168"/>
      <c r="AJE168"/>
      <c r="AJF168"/>
      <c r="AJG168"/>
      <c r="AJH168"/>
      <c r="AJI168"/>
      <c r="AJJ168"/>
      <c r="AJK168"/>
      <c r="AJL168"/>
      <c r="AJM168"/>
      <c r="AJN168"/>
      <c r="AJO168"/>
      <c r="AJP168"/>
      <c r="AJQ168"/>
      <c r="AJR168"/>
      <c r="AJS168"/>
      <c r="AJT168"/>
      <c r="AJU168"/>
      <c r="AJV168"/>
      <c r="AJW168"/>
      <c r="AJX168"/>
      <c r="AJY168"/>
      <c r="AJZ168"/>
      <c r="AKA168"/>
      <c r="AKB168"/>
      <c r="AKC168"/>
      <c r="AKD168"/>
      <c r="AKE168"/>
      <c r="AKF168"/>
      <c r="AKG168"/>
      <c r="AKH168"/>
      <c r="AKI168"/>
      <c r="AKJ168"/>
      <c r="AKK168"/>
      <c r="AKL168"/>
      <c r="AKM168"/>
      <c r="AKN168"/>
      <c r="AKO168"/>
      <c r="AKP168"/>
      <c r="AKQ168"/>
      <c r="AKR168"/>
      <c r="AKS168"/>
      <c r="AKT168"/>
      <c r="AKU168"/>
      <c r="AKV168"/>
      <c r="AKW168"/>
      <c r="AKX168"/>
      <c r="AKY168"/>
      <c r="AKZ168"/>
      <c r="ALA168"/>
      <c r="ALB168"/>
      <c r="ALC168"/>
      <c r="ALD168"/>
      <c r="ALE168"/>
      <c r="ALF168"/>
      <c r="ALG168"/>
      <c r="ALH168"/>
      <c r="ALI168"/>
      <c r="ALJ168"/>
      <c r="ALK168"/>
      <c r="ALL168"/>
      <c r="ALM168"/>
      <c r="ALN168"/>
      <c r="ALO168"/>
      <c r="ALP168"/>
      <c r="ALQ168"/>
      <c r="ALR168"/>
      <c r="ALS168"/>
      <c r="ALT168"/>
      <c r="ALU168"/>
      <c r="ALV168"/>
      <c r="ALW168"/>
      <c r="ALX168"/>
      <c r="ALY168"/>
      <c r="ALZ168"/>
      <c r="AMA168"/>
      <c r="AMB168"/>
      <c r="AMC168"/>
      <c r="AMD168"/>
      <c r="AME168"/>
      <c r="AMF168"/>
      <c r="AMG168"/>
      <c r="AMH168"/>
      <c r="AMI168"/>
      <c r="AMJ168"/>
    </row>
    <row r="169" spans="1:1024" s="1" customFormat="1">
      <c r="A169" s="22" t="s">
        <v>336</v>
      </c>
      <c r="B169" s="23" t="s">
        <v>337</v>
      </c>
      <c r="C169" s="24" t="s">
        <v>19</v>
      </c>
      <c r="D169" s="25">
        <v>10</v>
      </c>
      <c r="E169" s="26">
        <f t="shared" si="14"/>
        <v>386.89</v>
      </c>
      <c r="F169" s="26">
        <f t="shared" si="15"/>
        <v>3868.8999999999996</v>
      </c>
      <c r="H169" s="26">
        <v>455.17</v>
      </c>
      <c r="I169" s="59">
        <f t="shared" si="16"/>
        <v>0.15</v>
      </c>
      <c r="AIV169"/>
      <c r="AIW169"/>
      <c r="AIX169"/>
      <c r="AIY169"/>
      <c r="AIZ169"/>
      <c r="AJA169"/>
      <c r="AJB169"/>
      <c r="AJC169"/>
      <c r="AJD169"/>
      <c r="AJE169"/>
      <c r="AJF169"/>
      <c r="AJG169"/>
      <c r="AJH169"/>
      <c r="AJI169"/>
      <c r="AJJ169"/>
      <c r="AJK169"/>
      <c r="AJL169"/>
      <c r="AJM169"/>
      <c r="AJN169"/>
      <c r="AJO169"/>
      <c r="AJP169"/>
      <c r="AJQ169"/>
      <c r="AJR169"/>
      <c r="AJS169"/>
      <c r="AJT169"/>
      <c r="AJU169"/>
      <c r="AJV169"/>
      <c r="AJW169"/>
      <c r="AJX169"/>
      <c r="AJY169"/>
      <c r="AJZ169"/>
      <c r="AKA169"/>
      <c r="AKB169"/>
      <c r="AKC169"/>
      <c r="AKD169"/>
      <c r="AKE169"/>
      <c r="AKF169"/>
      <c r="AKG169"/>
      <c r="AKH169"/>
      <c r="AKI169"/>
      <c r="AKJ169"/>
      <c r="AKK169"/>
      <c r="AKL169"/>
      <c r="AKM169"/>
      <c r="AKN169"/>
      <c r="AKO169"/>
      <c r="AKP169"/>
      <c r="AKQ169"/>
      <c r="AKR169"/>
      <c r="AKS169"/>
      <c r="AKT169"/>
      <c r="AKU169"/>
      <c r="AKV169"/>
      <c r="AKW169"/>
      <c r="AKX169"/>
      <c r="AKY169"/>
      <c r="AKZ169"/>
      <c r="ALA169"/>
      <c r="ALB169"/>
      <c r="ALC169"/>
      <c r="ALD169"/>
      <c r="ALE169"/>
      <c r="ALF169"/>
      <c r="ALG169"/>
      <c r="ALH169"/>
      <c r="ALI169"/>
      <c r="ALJ169"/>
      <c r="ALK169"/>
      <c r="ALL169"/>
      <c r="ALM169"/>
      <c r="ALN169"/>
      <c r="ALO169"/>
      <c r="ALP169"/>
      <c r="ALQ169"/>
      <c r="ALR169"/>
      <c r="ALS169"/>
      <c r="ALT169"/>
      <c r="ALU169"/>
      <c r="ALV169"/>
      <c r="ALW169"/>
      <c r="ALX169"/>
      <c r="ALY169"/>
      <c r="ALZ169"/>
      <c r="AMA169"/>
      <c r="AMB169"/>
      <c r="AMC169"/>
      <c r="AMD169"/>
      <c r="AME169"/>
      <c r="AMF169"/>
      <c r="AMG169"/>
      <c r="AMH169"/>
      <c r="AMI169"/>
      <c r="AMJ169"/>
    </row>
    <row r="170" spans="1:1024" s="1" customFormat="1">
      <c r="A170" s="22" t="s">
        <v>338</v>
      </c>
      <c r="B170" s="23" t="s">
        <v>339</v>
      </c>
      <c r="C170" s="24" t="s">
        <v>19</v>
      </c>
      <c r="D170" s="25">
        <v>10</v>
      </c>
      <c r="E170" s="26">
        <f t="shared" si="14"/>
        <v>446.04</v>
      </c>
      <c r="F170" s="26">
        <f t="shared" si="15"/>
        <v>4460.4000000000005</v>
      </c>
      <c r="H170" s="26">
        <v>524.75</v>
      </c>
      <c r="I170" s="59">
        <f t="shared" si="16"/>
        <v>0.15</v>
      </c>
      <c r="AIV170"/>
      <c r="AIW170"/>
      <c r="AIX170"/>
      <c r="AIY170"/>
      <c r="AIZ170"/>
      <c r="AJA170"/>
      <c r="AJB170"/>
      <c r="AJC170"/>
      <c r="AJD170"/>
      <c r="AJE170"/>
      <c r="AJF170"/>
      <c r="AJG170"/>
      <c r="AJH170"/>
      <c r="AJI170"/>
      <c r="AJJ170"/>
      <c r="AJK170"/>
      <c r="AJL170"/>
      <c r="AJM170"/>
      <c r="AJN170"/>
      <c r="AJO170"/>
      <c r="AJP170"/>
      <c r="AJQ170"/>
      <c r="AJR170"/>
      <c r="AJS170"/>
      <c r="AJT170"/>
      <c r="AJU170"/>
      <c r="AJV170"/>
      <c r="AJW170"/>
      <c r="AJX170"/>
      <c r="AJY170"/>
      <c r="AJZ170"/>
      <c r="AKA170"/>
      <c r="AKB170"/>
      <c r="AKC170"/>
      <c r="AKD170"/>
      <c r="AKE170"/>
      <c r="AKF170"/>
      <c r="AKG170"/>
      <c r="AKH170"/>
      <c r="AKI170"/>
      <c r="AKJ170"/>
      <c r="AKK170"/>
      <c r="AKL170"/>
      <c r="AKM170"/>
      <c r="AKN170"/>
      <c r="AKO170"/>
      <c r="AKP170"/>
      <c r="AKQ170"/>
      <c r="AKR170"/>
      <c r="AKS170"/>
      <c r="AKT170"/>
      <c r="AKU170"/>
      <c r="AKV170"/>
      <c r="AKW170"/>
      <c r="AKX170"/>
      <c r="AKY170"/>
      <c r="AKZ170"/>
      <c r="ALA170"/>
      <c r="ALB170"/>
      <c r="ALC170"/>
      <c r="ALD170"/>
      <c r="ALE170"/>
      <c r="ALF170"/>
      <c r="ALG170"/>
      <c r="ALH170"/>
      <c r="ALI170"/>
      <c r="ALJ170"/>
      <c r="ALK170"/>
      <c r="ALL170"/>
      <c r="ALM170"/>
      <c r="ALN170"/>
      <c r="ALO170"/>
      <c r="ALP170"/>
      <c r="ALQ170"/>
      <c r="ALR170"/>
      <c r="ALS170"/>
      <c r="ALT170"/>
      <c r="ALU170"/>
      <c r="ALV170"/>
      <c r="ALW170"/>
      <c r="ALX170"/>
      <c r="ALY170"/>
      <c r="ALZ170"/>
      <c r="AMA170"/>
      <c r="AMB170"/>
      <c r="AMC170"/>
      <c r="AMD170"/>
      <c r="AME170"/>
      <c r="AMF170"/>
      <c r="AMG170"/>
      <c r="AMH170"/>
      <c r="AMI170"/>
      <c r="AMJ170"/>
    </row>
    <row r="171" spans="1:1024" s="1" customFormat="1">
      <c r="A171" s="22" t="s">
        <v>340</v>
      </c>
      <c r="B171" s="23" t="s">
        <v>341</v>
      </c>
      <c r="C171" s="24" t="s">
        <v>19</v>
      </c>
      <c r="D171" s="25">
        <v>50</v>
      </c>
      <c r="E171" s="26">
        <f t="shared" si="14"/>
        <v>527.49</v>
      </c>
      <c r="F171" s="26">
        <f t="shared" si="15"/>
        <v>26374.5</v>
      </c>
      <c r="H171" s="26">
        <v>620.58000000000004</v>
      </c>
      <c r="I171" s="59">
        <f t="shared" si="16"/>
        <v>0.15</v>
      </c>
      <c r="AIV171"/>
      <c r="AIW171"/>
      <c r="AIX171"/>
      <c r="AIY171"/>
      <c r="AIZ171"/>
      <c r="AJA171"/>
      <c r="AJB171"/>
      <c r="AJC171"/>
      <c r="AJD171"/>
      <c r="AJE171"/>
      <c r="AJF171"/>
      <c r="AJG171"/>
      <c r="AJH171"/>
      <c r="AJI171"/>
      <c r="AJJ171"/>
      <c r="AJK171"/>
      <c r="AJL171"/>
      <c r="AJM171"/>
      <c r="AJN171"/>
      <c r="AJO171"/>
      <c r="AJP171"/>
      <c r="AJQ171"/>
      <c r="AJR171"/>
      <c r="AJS171"/>
      <c r="AJT171"/>
      <c r="AJU171"/>
      <c r="AJV171"/>
      <c r="AJW171"/>
      <c r="AJX171"/>
      <c r="AJY171"/>
      <c r="AJZ171"/>
      <c r="AKA171"/>
      <c r="AKB171"/>
      <c r="AKC171"/>
      <c r="AKD171"/>
      <c r="AKE171"/>
      <c r="AKF171"/>
      <c r="AKG171"/>
      <c r="AKH171"/>
      <c r="AKI171"/>
      <c r="AKJ171"/>
      <c r="AKK171"/>
      <c r="AKL171"/>
      <c r="AKM171"/>
      <c r="AKN171"/>
      <c r="AKO171"/>
      <c r="AKP171"/>
      <c r="AKQ171"/>
      <c r="AKR171"/>
      <c r="AKS171"/>
      <c r="AKT171"/>
      <c r="AKU171"/>
      <c r="AKV171"/>
      <c r="AKW171"/>
      <c r="AKX171"/>
      <c r="AKY171"/>
      <c r="AKZ171"/>
      <c r="ALA171"/>
      <c r="ALB171"/>
      <c r="ALC171"/>
      <c r="ALD171"/>
      <c r="ALE171"/>
      <c r="ALF171"/>
      <c r="ALG171"/>
      <c r="ALH171"/>
      <c r="ALI171"/>
      <c r="ALJ171"/>
      <c r="ALK171"/>
      <c r="ALL171"/>
      <c r="ALM171"/>
      <c r="ALN171"/>
      <c r="ALO171"/>
      <c r="ALP171"/>
      <c r="ALQ171"/>
      <c r="ALR171"/>
      <c r="ALS171"/>
      <c r="ALT171"/>
      <c r="ALU171"/>
      <c r="ALV171"/>
      <c r="ALW171"/>
      <c r="ALX171"/>
      <c r="ALY171"/>
      <c r="ALZ171"/>
      <c r="AMA171"/>
      <c r="AMB171"/>
      <c r="AMC171"/>
      <c r="AMD171"/>
      <c r="AME171"/>
      <c r="AMF171"/>
      <c r="AMG171"/>
      <c r="AMH171"/>
      <c r="AMI171"/>
      <c r="AMJ171"/>
    </row>
    <row r="172" spans="1:1024" s="1" customFormat="1" ht="31.5">
      <c r="A172" s="22" t="s">
        <v>342</v>
      </c>
      <c r="B172" s="23" t="s">
        <v>343</v>
      </c>
      <c r="C172" s="24" t="s">
        <v>19</v>
      </c>
      <c r="D172" s="25">
        <v>5</v>
      </c>
      <c r="E172" s="26">
        <f t="shared" si="14"/>
        <v>965.19</v>
      </c>
      <c r="F172" s="26">
        <f t="shared" si="15"/>
        <v>4825.9500000000007</v>
      </c>
      <c r="H172" s="26">
        <v>1135.52</v>
      </c>
      <c r="I172" s="59">
        <f t="shared" si="16"/>
        <v>0.15</v>
      </c>
      <c r="AIV172"/>
      <c r="AIW172"/>
      <c r="AIX172"/>
      <c r="AIY172"/>
      <c r="AIZ172"/>
      <c r="AJA172"/>
      <c r="AJB172"/>
      <c r="AJC172"/>
      <c r="AJD172"/>
      <c r="AJE172"/>
      <c r="AJF172"/>
      <c r="AJG172"/>
      <c r="AJH172"/>
      <c r="AJI172"/>
      <c r="AJJ172"/>
      <c r="AJK172"/>
      <c r="AJL172"/>
      <c r="AJM172"/>
      <c r="AJN172"/>
      <c r="AJO172"/>
      <c r="AJP172"/>
      <c r="AJQ172"/>
      <c r="AJR172"/>
      <c r="AJS172"/>
      <c r="AJT172"/>
      <c r="AJU172"/>
      <c r="AJV172"/>
      <c r="AJW172"/>
      <c r="AJX172"/>
      <c r="AJY172"/>
      <c r="AJZ172"/>
      <c r="AKA172"/>
      <c r="AKB172"/>
      <c r="AKC172"/>
      <c r="AKD172"/>
      <c r="AKE172"/>
      <c r="AKF172"/>
      <c r="AKG172"/>
      <c r="AKH172"/>
      <c r="AKI172"/>
      <c r="AKJ172"/>
      <c r="AKK172"/>
      <c r="AKL172"/>
      <c r="AKM172"/>
      <c r="AKN172"/>
      <c r="AKO172"/>
      <c r="AKP172"/>
      <c r="AKQ172"/>
      <c r="AKR172"/>
      <c r="AKS172"/>
      <c r="AKT172"/>
      <c r="AKU172"/>
      <c r="AKV172"/>
      <c r="AKW172"/>
      <c r="AKX172"/>
      <c r="AKY172"/>
      <c r="AKZ172"/>
      <c r="ALA172"/>
      <c r="ALB172"/>
      <c r="ALC172"/>
      <c r="ALD172"/>
      <c r="ALE172"/>
      <c r="ALF172"/>
      <c r="ALG172"/>
      <c r="ALH172"/>
      <c r="ALI172"/>
      <c r="ALJ172"/>
      <c r="ALK172"/>
      <c r="ALL172"/>
      <c r="ALM172"/>
      <c r="ALN172"/>
      <c r="ALO172"/>
      <c r="ALP172"/>
      <c r="ALQ172"/>
      <c r="ALR172"/>
      <c r="ALS172"/>
      <c r="ALT172"/>
      <c r="ALU172"/>
      <c r="ALV172"/>
      <c r="ALW172"/>
      <c r="ALX172"/>
      <c r="ALY172"/>
      <c r="ALZ172"/>
      <c r="AMA172"/>
      <c r="AMB172"/>
      <c r="AMC172"/>
      <c r="AMD172"/>
      <c r="AME172"/>
      <c r="AMF172"/>
      <c r="AMG172"/>
      <c r="AMH172"/>
      <c r="AMI172"/>
      <c r="AMJ172"/>
    </row>
    <row r="173" spans="1:1024" s="1" customFormat="1">
      <c r="A173" s="22" t="s">
        <v>344</v>
      </c>
      <c r="B173" s="23" t="s">
        <v>345</v>
      </c>
      <c r="C173" s="24" t="s">
        <v>19</v>
      </c>
      <c r="D173" s="25">
        <v>15</v>
      </c>
      <c r="E173" s="26">
        <f t="shared" si="14"/>
        <v>818.17</v>
      </c>
      <c r="F173" s="26">
        <f t="shared" si="15"/>
        <v>12272.55</v>
      </c>
      <c r="H173" s="26">
        <v>962.55</v>
      </c>
      <c r="I173" s="59">
        <f t="shared" si="16"/>
        <v>0.15</v>
      </c>
      <c r="AIV173"/>
      <c r="AIW173"/>
      <c r="AIX173"/>
      <c r="AIY173"/>
      <c r="AIZ173"/>
      <c r="AJA173"/>
      <c r="AJB173"/>
      <c r="AJC173"/>
      <c r="AJD173"/>
      <c r="AJE173"/>
      <c r="AJF173"/>
      <c r="AJG173"/>
      <c r="AJH173"/>
      <c r="AJI173"/>
      <c r="AJJ173"/>
      <c r="AJK173"/>
      <c r="AJL173"/>
      <c r="AJM173"/>
      <c r="AJN173"/>
      <c r="AJO173"/>
      <c r="AJP173"/>
      <c r="AJQ173"/>
      <c r="AJR173"/>
      <c r="AJS173"/>
      <c r="AJT173"/>
      <c r="AJU173"/>
      <c r="AJV173"/>
      <c r="AJW173"/>
      <c r="AJX173"/>
      <c r="AJY173"/>
      <c r="AJZ173"/>
      <c r="AKA173"/>
      <c r="AKB173"/>
      <c r="AKC173"/>
      <c r="AKD173"/>
      <c r="AKE173"/>
      <c r="AKF173"/>
      <c r="AKG173"/>
      <c r="AKH173"/>
      <c r="AKI173"/>
      <c r="AKJ173"/>
      <c r="AKK173"/>
      <c r="AKL173"/>
      <c r="AKM173"/>
      <c r="AKN173"/>
      <c r="AKO173"/>
      <c r="AKP173"/>
      <c r="AKQ173"/>
      <c r="AKR173"/>
      <c r="AKS173"/>
      <c r="AKT173"/>
      <c r="AKU173"/>
      <c r="AKV173"/>
      <c r="AKW173"/>
      <c r="AKX173"/>
      <c r="AKY173"/>
      <c r="AKZ173"/>
      <c r="ALA173"/>
      <c r="ALB173"/>
      <c r="ALC173"/>
      <c r="ALD173"/>
      <c r="ALE173"/>
      <c r="ALF173"/>
      <c r="ALG173"/>
      <c r="ALH173"/>
      <c r="ALI173"/>
      <c r="ALJ173"/>
      <c r="ALK173"/>
      <c r="ALL173"/>
      <c r="ALM173"/>
      <c r="ALN173"/>
      <c r="ALO173"/>
      <c r="ALP173"/>
      <c r="ALQ173"/>
      <c r="ALR173"/>
      <c r="ALS173"/>
      <c r="ALT173"/>
      <c r="ALU173"/>
      <c r="ALV173"/>
      <c r="ALW173"/>
      <c r="ALX173"/>
      <c r="ALY173"/>
      <c r="ALZ173"/>
      <c r="AMA173"/>
      <c r="AMB173"/>
      <c r="AMC173"/>
      <c r="AMD173"/>
      <c r="AME173"/>
      <c r="AMF173"/>
      <c r="AMG173"/>
      <c r="AMH173"/>
      <c r="AMI173"/>
      <c r="AMJ173"/>
    </row>
    <row r="174" spans="1:1024" s="1" customFormat="1">
      <c r="A174" s="22" t="s">
        <v>346</v>
      </c>
      <c r="B174" s="23" t="s">
        <v>347</v>
      </c>
      <c r="C174" s="24" t="s">
        <v>19</v>
      </c>
      <c r="D174" s="25">
        <v>15</v>
      </c>
      <c r="E174" s="26">
        <f t="shared" si="14"/>
        <v>678.82</v>
      </c>
      <c r="F174" s="26">
        <f t="shared" si="15"/>
        <v>10182.300000000001</v>
      </c>
      <c r="H174" s="26">
        <v>798.61</v>
      </c>
      <c r="I174" s="59">
        <f t="shared" si="16"/>
        <v>0.15</v>
      </c>
      <c r="AIV174"/>
      <c r="AIW174"/>
      <c r="AIX174"/>
      <c r="AIY174"/>
      <c r="AIZ174"/>
      <c r="AJA174"/>
      <c r="AJB174"/>
      <c r="AJC174"/>
      <c r="AJD174"/>
      <c r="AJE174"/>
      <c r="AJF174"/>
      <c r="AJG174"/>
      <c r="AJH174"/>
      <c r="AJI174"/>
      <c r="AJJ174"/>
      <c r="AJK174"/>
      <c r="AJL174"/>
      <c r="AJM174"/>
      <c r="AJN174"/>
      <c r="AJO174"/>
      <c r="AJP174"/>
      <c r="AJQ174"/>
      <c r="AJR174"/>
      <c r="AJS174"/>
      <c r="AJT174"/>
      <c r="AJU174"/>
      <c r="AJV174"/>
      <c r="AJW174"/>
      <c r="AJX174"/>
      <c r="AJY174"/>
      <c r="AJZ174"/>
      <c r="AKA174"/>
      <c r="AKB174"/>
      <c r="AKC174"/>
      <c r="AKD174"/>
      <c r="AKE174"/>
      <c r="AKF174"/>
      <c r="AKG174"/>
      <c r="AKH174"/>
      <c r="AKI174"/>
      <c r="AKJ174"/>
      <c r="AKK174"/>
      <c r="AKL174"/>
      <c r="AKM174"/>
      <c r="AKN174"/>
      <c r="AKO174"/>
      <c r="AKP174"/>
      <c r="AKQ174"/>
      <c r="AKR174"/>
      <c r="AKS174"/>
      <c r="AKT174"/>
      <c r="AKU174"/>
      <c r="AKV174"/>
      <c r="AKW174"/>
      <c r="AKX174"/>
      <c r="AKY174"/>
      <c r="AKZ174"/>
      <c r="ALA174"/>
      <c r="ALB174"/>
      <c r="ALC174"/>
      <c r="ALD174"/>
      <c r="ALE174"/>
      <c r="ALF174"/>
      <c r="ALG174"/>
      <c r="ALH174"/>
      <c r="ALI174"/>
      <c r="ALJ174"/>
      <c r="ALK174"/>
      <c r="ALL174"/>
      <c r="ALM174"/>
      <c r="ALN174"/>
      <c r="ALO174"/>
      <c r="ALP174"/>
      <c r="ALQ174"/>
      <c r="ALR174"/>
      <c r="ALS174"/>
      <c r="ALT174"/>
      <c r="ALU174"/>
      <c r="ALV174"/>
      <c r="ALW174"/>
      <c r="ALX174"/>
      <c r="ALY174"/>
      <c r="ALZ174"/>
      <c r="AMA174"/>
      <c r="AMB174"/>
      <c r="AMC174"/>
      <c r="AMD174"/>
      <c r="AME174"/>
      <c r="AMF174"/>
      <c r="AMG174"/>
      <c r="AMH174"/>
      <c r="AMI174"/>
      <c r="AMJ174"/>
    </row>
    <row r="175" spans="1:1024" s="1" customFormat="1" ht="31.5">
      <c r="A175" s="22" t="s">
        <v>348</v>
      </c>
      <c r="B175" s="23" t="s">
        <v>349</v>
      </c>
      <c r="C175" s="24" t="s">
        <v>19</v>
      </c>
      <c r="D175" s="25">
        <v>50</v>
      </c>
      <c r="E175" s="26">
        <f t="shared" si="14"/>
        <v>268.45</v>
      </c>
      <c r="F175" s="26">
        <f t="shared" si="15"/>
        <v>13422.5</v>
      </c>
      <c r="H175" s="26">
        <v>315.82</v>
      </c>
      <c r="I175" s="59">
        <f t="shared" si="16"/>
        <v>0.15</v>
      </c>
      <c r="AIV175"/>
      <c r="AIW175"/>
      <c r="AIX175"/>
      <c r="AIY175"/>
      <c r="AIZ175"/>
      <c r="AJA175"/>
      <c r="AJB175"/>
      <c r="AJC175"/>
      <c r="AJD175"/>
      <c r="AJE175"/>
      <c r="AJF175"/>
      <c r="AJG175"/>
      <c r="AJH175"/>
      <c r="AJI175"/>
      <c r="AJJ175"/>
      <c r="AJK175"/>
      <c r="AJL175"/>
      <c r="AJM175"/>
      <c r="AJN175"/>
      <c r="AJO175"/>
      <c r="AJP175"/>
      <c r="AJQ175"/>
      <c r="AJR175"/>
      <c r="AJS175"/>
      <c r="AJT175"/>
      <c r="AJU175"/>
      <c r="AJV175"/>
      <c r="AJW175"/>
      <c r="AJX175"/>
      <c r="AJY175"/>
      <c r="AJZ175"/>
      <c r="AKA175"/>
      <c r="AKB175"/>
      <c r="AKC175"/>
      <c r="AKD175"/>
      <c r="AKE175"/>
      <c r="AKF175"/>
      <c r="AKG175"/>
      <c r="AKH175"/>
      <c r="AKI175"/>
      <c r="AKJ175"/>
      <c r="AKK175"/>
      <c r="AKL175"/>
      <c r="AKM175"/>
      <c r="AKN175"/>
      <c r="AKO175"/>
      <c r="AKP175"/>
      <c r="AKQ175"/>
      <c r="AKR175"/>
      <c r="AKS175"/>
      <c r="AKT175"/>
      <c r="AKU175"/>
      <c r="AKV175"/>
      <c r="AKW175"/>
      <c r="AKX175"/>
      <c r="AKY175"/>
      <c r="AKZ175"/>
      <c r="ALA175"/>
      <c r="ALB175"/>
      <c r="ALC175"/>
      <c r="ALD175"/>
      <c r="ALE175"/>
      <c r="ALF175"/>
      <c r="ALG175"/>
      <c r="ALH175"/>
      <c r="ALI175"/>
      <c r="ALJ175"/>
      <c r="ALK175"/>
      <c r="ALL175"/>
      <c r="ALM175"/>
      <c r="ALN175"/>
      <c r="ALO175"/>
      <c r="ALP175"/>
      <c r="ALQ175"/>
      <c r="ALR175"/>
      <c r="ALS175"/>
      <c r="ALT175"/>
      <c r="ALU175"/>
      <c r="ALV175"/>
      <c r="ALW175"/>
      <c r="ALX175"/>
      <c r="ALY175"/>
      <c r="ALZ175"/>
      <c r="AMA175"/>
      <c r="AMB175"/>
      <c r="AMC175"/>
      <c r="AMD175"/>
      <c r="AME175"/>
      <c r="AMF175"/>
      <c r="AMG175"/>
      <c r="AMH175"/>
      <c r="AMI175"/>
      <c r="AMJ175"/>
    </row>
    <row r="176" spans="1:1024" s="1" customFormat="1">
      <c r="A176" s="22" t="s">
        <v>350</v>
      </c>
      <c r="B176" s="23" t="s">
        <v>351</v>
      </c>
      <c r="C176" s="24" t="s">
        <v>19</v>
      </c>
      <c r="D176" s="25">
        <v>100</v>
      </c>
      <c r="E176" s="26">
        <f t="shared" si="14"/>
        <v>458.54</v>
      </c>
      <c r="F176" s="26">
        <f t="shared" si="15"/>
        <v>45854</v>
      </c>
      <c r="H176" s="26">
        <v>539.46</v>
      </c>
      <c r="I176" s="59">
        <f t="shared" si="16"/>
        <v>0.15</v>
      </c>
      <c r="AIV176"/>
      <c r="AIW176"/>
      <c r="AIX176"/>
      <c r="AIY176"/>
      <c r="AIZ176"/>
      <c r="AJA176"/>
      <c r="AJB176"/>
      <c r="AJC176"/>
      <c r="AJD176"/>
      <c r="AJE176"/>
      <c r="AJF176"/>
      <c r="AJG176"/>
      <c r="AJH176"/>
      <c r="AJI176"/>
      <c r="AJJ176"/>
      <c r="AJK176"/>
      <c r="AJL176"/>
      <c r="AJM176"/>
      <c r="AJN176"/>
      <c r="AJO176"/>
      <c r="AJP176"/>
      <c r="AJQ176"/>
      <c r="AJR176"/>
      <c r="AJS176"/>
      <c r="AJT176"/>
      <c r="AJU176"/>
      <c r="AJV176"/>
      <c r="AJW176"/>
      <c r="AJX176"/>
      <c r="AJY176"/>
      <c r="AJZ176"/>
      <c r="AKA176"/>
      <c r="AKB176"/>
      <c r="AKC176"/>
      <c r="AKD176"/>
      <c r="AKE176"/>
      <c r="AKF176"/>
      <c r="AKG176"/>
      <c r="AKH176"/>
      <c r="AKI176"/>
      <c r="AKJ176"/>
      <c r="AKK176"/>
      <c r="AKL176"/>
      <c r="AKM176"/>
      <c r="AKN176"/>
      <c r="AKO176"/>
      <c r="AKP176"/>
      <c r="AKQ176"/>
      <c r="AKR176"/>
      <c r="AKS176"/>
      <c r="AKT176"/>
      <c r="AKU176"/>
      <c r="AKV176"/>
      <c r="AKW176"/>
      <c r="AKX176"/>
      <c r="AKY176"/>
      <c r="AKZ176"/>
      <c r="ALA176"/>
      <c r="ALB176"/>
      <c r="ALC176"/>
      <c r="ALD176"/>
      <c r="ALE176"/>
      <c r="ALF176"/>
      <c r="ALG176"/>
      <c r="ALH176"/>
      <c r="ALI176"/>
      <c r="ALJ176"/>
      <c r="ALK176"/>
      <c r="ALL176"/>
      <c r="ALM176"/>
      <c r="ALN176"/>
      <c r="ALO176"/>
      <c r="ALP176"/>
      <c r="ALQ176"/>
      <c r="ALR176"/>
      <c r="ALS176"/>
      <c r="ALT176"/>
      <c r="ALU176"/>
      <c r="ALV176"/>
      <c r="ALW176"/>
      <c r="ALX176"/>
      <c r="ALY176"/>
      <c r="ALZ176"/>
      <c r="AMA176"/>
      <c r="AMB176"/>
      <c r="AMC176"/>
      <c r="AMD176"/>
      <c r="AME176"/>
      <c r="AMF176"/>
      <c r="AMG176"/>
      <c r="AMH176"/>
      <c r="AMI176"/>
      <c r="AMJ176"/>
    </row>
    <row r="177" spans="1:1024" s="1" customFormat="1">
      <c r="A177" s="22" t="s">
        <v>352</v>
      </c>
      <c r="B177" s="23" t="s">
        <v>353</v>
      </c>
      <c r="C177" s="24" t="s">
        <v>19</v>
      </c>
      <c r="D177" s="25">
        <v>20</v>
      </c>
      <c r="E177" s="26">
        <f t="shared" si="14"/>
        <v>103.81</v>
      </c>
      <c r="F177" s="26">
        <f t="shared" si="15"/>
        <v>2076.1999999999998</v>
      </c>
      <c r="H177" s="26">
        <v>122.13</v>
      </c>
      <c r="I177" s="59">
        <f t="shared" si="16"/>
        <v>0.15</v>
      </c>
      <c r="AIV177"/>
      <c r="AIW177"/>
      <c r="AIX177"/>
      <c r="AIY177"/>
      <c r="AIZ177"/>
      <c r="AJA177"/>
      <c r="AJB177"/>
      <c r="AJC177"/>
      <c r="AJD177"/>
      <c r="AJE177"/>
      <c r="AJF177"/>
      <c r="AJG177"/>
      <c r="AJH177"/>
      <c r="AJI177"/>
      <c r="AJJ177"/>
      <c r="AJK177"/>
      <c r="AJL177"/>
      <c r="AJM177"/>
      <c r="AJN177"/>
      <c r="AJO177"/>
      <c r="AJP177"/>
      <c r="AJQ177"/>
      <c r="AJR177"/>
      <c r="AJS177"/>
      <c r="AJT177"/>
      <c r="AJU177"/>
      <c r="AJV177"/>
      <c r="AJW177"/>
      <c r="AJX177"/>
      <c r="AJY177"/>
      <c r="AJZ177"/>
      <c r="AKA177"/>
      <c r="AKB177"/>
      <c r="AKC177"/>
      <c r="AKD177"/>
      <c r="AKE177"/>
      <c r="AKF177"/>
      <c r="AKG177"/>
      <c r="AKH177"/>
      <c r="AKI177"/>
      <c r="AKJ177"/>
      <c r="AKK177"/>
      <c r="AKL177"/>
      <c r="AKM177"/>
      <c r="AKN177"/>
      <c r="AKO177"/>
      <c r="AKP177"/>
      <c r="AKQ177"/>
      <c r="AKR177"/>
      <c r="AKS177"/>
      <c r="AKT177"/>
      <c r="AKU177"/>
      <c r="AKV177"/>
      <c r="AKW177"/>
      <c r="AKX177"/>
      <c r="AKY177"/>
      <c r="AKZ177"/>
      <c r="ALA177"/>
      <c r="ALB177"/>
      <c r="ALC177"/>
      <c r="ALD177"/>
      <c r="ALE177"/>
      <c r="ALF177"/>
      <c r="ALG177"/>
      <c r="ALH177"/>
      <c r="ALI177"/>
      <c r="ALJ177"/>
      <c r="ALK177"/>
      <c r="ALL177"/>
      <c r="ALM177"/>
      <c r="ALN177"/>
      <c r="ALO177"/>
      <c r="ALP177"/>
      <c r="ALQ177"/>
      <c r="ALR177"/>
      <c r="ALS177"/>
      <c r="ALT177"/>
      <c r="ALU177"/>
      <c r="ALV177"/>
      <c r="ALW177"/>
      <c r="ALX177"/>
      <c r="ALY177"/>
      <c r="ALZ177"/>
      <c r="AMA177"/>
      <c r="AMB177"/>
      <c r="AMC177"/>
      <c r="AMD177"/>
      <c r="AME177"/>
      <c r="AMF177"/>
      <c r="AMG177"/>
      <c r="AMH177"/>
      <c r="AMI177"/>
      <c r="AMJ177"/>
    </row>
    <row r="178" spans="1:1024" s="1" customFormat="1">
      <c r="A178" s="22" t="s">
        <v>354</v>
      </c>
      <c r="B178" s="23" t="s">
        <v>355</v>
      </c>
      <c r="C178" s="24" t="s">
        <v>19</v>
      </c>
      <c r="D178" s="25">
        <v>20</v>
      </c>
      <c r="E178" s="26">
        <f t="shared" si="14"/>
        <v>77.42</v>
      </c>
      <c r="F178" s="26">
        <f t="shared" si="15"/>
        <v>1548.4</v>
      </c>
      <c r="H178" s="26">
        <v>91.08</v>
      </c>
      <c r="I178" s="59">
        <f t="shared" si="16"/>
        <v>0.15</v>
      </c>
      <c r="AIV178"/>
      <c r="AIW178"/>
      <c r="AIX178"/>
      <c r="AIY178"/>
      <c r="AIZ178"/>
      <c r="AJA178"/>
      <c r="AJB178"/>
      <c r="AJC178"/>
      <c r="AJD178"/>
      <c r="AJE178"/>
      <c r="AJF178"/>
      <c r="AJG178"/>
      <c r="AJH178"/>
      <c r="AJI178"/>
      <c r="AJJ178"/>
      <c r="AJK178"/>
      <c r="AJL178"/>
      <c r="AJM178"/>
      <c r="AJN178"/>
      <c r="AJO178"/>
      <c r="AJP178"/>
      <c r="AJQ178"/>
      <c r="AJR178"/>
      <c r="AJS178"/>
      <c r="AJT178"/>
      <c r="AJU178"/>
      <c r="AJV178"/>
      <c r="AJW178"/>
      <c r="AJX178"/>
      <c r="AJY178"/>
      <c r="AJZ178"/>
      <c r="AKA178"/>
      <c r="AKB178"/>
      <c r="AKC178"/>
      <c r="AKD178"/>
      <c r="AKE178"/>
      <c r="AKF178"/>
      <c r="AKG178"/>
      <c r="AKH178"/>
      <c r="AKI178"/>
      <c r="AKJ178"/>
      <c r="AKK178"/>
      <c r="AKL178"/>
      <c r="AKM178"/>
      <c r="AKN178"/>
      <c r="AKO178"/>
      <c r="AKP178"/>
      <c r="AKQ178"/>
      <c r="AKR178"/>
      <c r="AKS178"/>
      <c r="AKT178"/>
      <c r="AKU178"/>
      <c r="AKV178"/>
      <c r="AKW178"/>
      <c r="AKX178"/>
      <c r="AKY178"/>
      <c r="AKZ178"/>
      <c r="ALA178"/>
      <c r="ALB178"/>
      <c r="ALC178"/>
      <c r="ALD178"/>
      <c r="ALE178"/>
      <c r="ALF178"/>
      <c r="ALG178"/>
      <c r="ALH178"/>
      <c r="ALI178"/>
      <c r="ALJ178"/>
      <c r="ALK178"/>
      <c r="ALL178"/>
      <c r="ALM178"/>
      <c r="ALN178"/>
      <c r="ALO178"/>
      <c r="ALP178"/>
      <c r="ALQ178"/>
      <c r="ALR178"/>
      <c r="ALS178"/>
      <c r="ALT178"/>
      <c r="ALU178"/>
      <c r="ALV178"/>
      <c r="ALW178"/>
      <c r="ALX178"/>
      <c r="ALY178"/>
      <c r="ALZ178"/>
      <c r="AMA178"/>
      <c r="AMB178"/>
      <c r="AMC178"/>
      <c r="AMD178"/>
      <c r="AME178"/>
      <c r="AMF178"/>
      <c r="AMG178"/>
      <c r="AMH178"/>
      <c r="AMI178"/>
      <c r="AMJ178"/>
    </row>
    <row r="179" spans="1:1024" s="1" customFormat="1">
      <c r="A179" s="22" t="s">
        <v>356</v>
      </c>
      <c r="B179" s="23" t="s">
        <v>357</v>
      </c>
      <c r="C179" s="24" t="s">
        <v>19</v>
      </c>
      <c r="D179" s="25">
        <v>20</v>
      </c>
      <c r="E179" s="26">
        <f t="shared" si="14"/>
        <v>93.25</v>
      </c>
      <c r="F179" s="26">
        <f t="shared" si="15"/>
        <v>1865</v>
      </c>
      <c r="H179" s="26">
        <v>109.71</v>
      </c>
      <c r="I179" s="59">
        <f t="shared" si="16"/>
        <v>0.15</v>
      </c>
      <c r="AIV179"/>
      <c r="AIW179"/>
      <c r="AIX179"/>
      <c r="AIY179"/>
      <c r="AIZ179"/>
      <c r="AJA179"/>
      <c r="AJB179"/>
      <c r="AJC179"/>
      <c r="AJD179"/>
      <c r="AJE179"/>
      <c r="AJF179"/>
      <c r="AJG179"/>
      <c r="AJH179"/>
      <c r="AJI179"/>
      <c r="AJJ179"/>
      <c r="AJK179"/>
      <c r="AJL179"/>
      <c r="AJM179"/>
      <c r="AJN179"/>
      <c r="AJO179"/>
      <c r="AJP179"/>
      <c r="AJQ179"/>
      <c r="AJR179"/>
      <c r="AJS179"/>
      <c r="AJT179"/>
      <c r="AJU179"/>
      <c r="AJV179"/>
      <c r="AJW179"/>
      <c r="AJX179"/>
      <c r="AJY179"/>
      <c r="AJZ179"/>
      <c r="AKA179"/>
      <c r="AKB179"/>
      <c r="AKC179"/>
      <c r="AKD179"/>
      <c r="AKE179"/>
      <c r="AKF179"/>
      <c r="AKG179"/>
      <c r="AKH179"/>
      <c r="AKI179"/>
      <c r="AKJ179"/>
      <c r="AKK179"/>
      <c r="AKL179"/>
      <c r="AKM179"/>
      <c r="AKN179"/>
      <c r="AKO179"/>
      <c r="AKP179"/>
      <c r="AKQ179"/>
      <c r="AKR179"/>
      <c r="AKS179"/>
      <c r="AKT179"/>
      <c r="AKU179"/>
      <c r="AKV179"/>
      <c r="AKW179"/>
      <c r="AKX179"/>
      <c r="AKY179"/>
      <c r="AKZ179"/>
      <c r="ALA179"/>
      <c r="ALB179"/>
      <c r="ALC179"/>
      <c r="ALD179"/>
      <c r="ALE179"/>
      <c r="ALF179"/>
      <c r="ALG179"/>
      <c r="ALH179"/>
      <c r="ALI179"/>
      <c r="ALJ179"/>
      <c r="ALK179"/>
      <c r="ALL179"/>
      <c r="ALM179"/>
      <c r="ALN179"/>
      <c r="ALO179"/>
      <c r="ALP179"/>
      <c r="ALQ179"/>
      <c r="ALR179"/>
      <c r="ALS179"/>
      <c r="ALT179"/>
      <c r="ALU179"/>
      <c r="ALV179"/>
      <c r="ALW179"/>
      <c r="ALX179"/>
      <c r="ALY179"/>
      <c r="ALZ179"/>
      <c r="AMA179"/>
      <c r="AMB179"/>
      <c r="AMC179"/>
      <c r="AMD179"/>
      <c r="AME179"/>
      <c r="AMF179"/>
      <c r="AMG179"/>
      <c r="AMH179"/>
      <c r="AMI179"/>
      <c r="AMJ179"/>
    </row>
    <row r="180" spans="1:1024">
      <c r="A180" s="22" t="s">
        <v>358</v>
      </c>
      <c r="B180" s="23" t="s">
        <v>359</v>
      </c>
      <c r="C180" s="24" t="s">
        <v>46</v>
      </c>
      <c r="D180" s="25">
        <v>300</v>
      </c>
      <c r="E180" s="26">
        <f t="shared" si="14"/>
        <v>22.38</v>
      </c>
      <c r="F180" s="26">
        <f t="shared" si="15"/>
        <v>6714</v>
      </c>
      <c r="H180" s="26">
        <v>26.33</v>
      </c>
      <c r="I180" s="59">
        <f t="shared" si="16"/>
        <v>0.15</v>
      </c>
    </row>
    <row r="181" spans="1:1024" s="1" customFormat="1" ht="47.25">
      <c r="A181" s="22" t="s">
        <v>360</v>
      </c>
      <c r="B181" s="23" t="s">
        <v>361</v>
      </c>
      <c r="C181" s="24" t="s">
        <v>46</v>
      </c>
      <c r="D181" s="25">
        <v>10</v>
      </c>
      <c r="E181" s="26">
        <f t="shared" si="14"/>
        <v>127.34</v>
      </c>
      <c r="F181" s="26">
        <f t="shared" si="15"/>
        <v>1273.4000000000001</v>
      </c>
      <c r="H181" s="26">
        <v>149.81</v>
      </c>
      <c r="I181" s="59">
        <f t="shared" si="16"/>
        <v>0.15</v>
      </c>
      <c r="AIV181"/>
      <c r="AIW181"/>
      <c r="AIX181"/>
      <c r="AIY181"/>
      <c r="AIZ181"/>
      <c r="AJA181"/>
      <c r="AJB181"/>
      <c r="AJC181"/>
      <c r="AJD181"/>
      <c r="AJE181"/>
      <c r="AJF181"/>
      <c r="AJG181"/>
      <c r="AJH181"/>
      <c r="AJI181"/>
      <c r="AJJ181"/>
      <c r="AJK181"/>
      <c r="AJL181"/>
      <c r="AJM181"/>
      <c r="AJN181"/>
      <c r="AJO181"/>
      <c r="AJP181"/>
      <c r="AJQ181"/>
      <c r="AJR181"/>
      <c r="AJS181"/>
      <c r="AJT181"/>
      <c r="AJU181"/>
      <c r="AJV181"/>
      <c r="AJW181"/>
      <c r="AJX181"/>
      <c r="AJY181"/>
      <c r="AJZ181"/>
      <c r="AKA181"/>
      <c r="AKB181"/>
      <c r="AKC181"/>
      <c r="AKD181"/>
      <c r="AKE181"/>
      <c r="AKF181"/>
      <c r="AKG181"/>
      <c r="AKH181"/>
      <c r="AKI181"/>
      <c r="AKJ181"/>
      <c r="AKK181"/>
      <c r="AKL181"/>
      <c r="AKM181"/>
      <c r="AKN181"/>
      <c r="AKO181"/>
      <c r="AKP181"/>
      <c r="AKQ181"/>
      <c r="AKR181"/>
      <c r="AKS181"/>
      <c r="AKT181"/>
      <c r="AKU181"/>
      <c r="AKV181"/>
      <c r="AKW181"/>
      <c r="AKX181"/>
      <c r="AKY181"/>
      <c r="AKZ181"/>
      <c r="ALA181"/>
      <c r="ALB181"/>
      <c r="ALC181"/>
      <c r="ALD181"/>
      <c r="ALE181"/>
      <c r="ALF181"/>
      <c r="ALG181"/>
      <c r="ALH181"/>
      <c r="ALI181"/>
      <c r="ALJ181"/>
      <c r="ALK181"/>
      <c r="ALL181"/>
      <c r="ALM181"/>
      <c r="ALN181"/>
      <c r="ALO181"/>
      <c r="ALP181"/>
      <c r="ALQ181"/>
      <c r="ALR181"/>
      <c r="ALS181"/>
      <c r="ALT181"/>
      <c r="ALU181"/>
      <c r="ALV181"/>
      <c r="ALW181"/>
      <c r="ALX181"/>
      <c r="ALY181"/>
      <c r="ALZ181"/>
      <c r="AMA181"/>
      <c r="AMB181"/>
      <c r="AMC181"/>
      <c r="AMD181"/>
      <c r="AME181"/>
      <c r="AMF181"/>
      <c r="AMG181"/>
      <c r="AMH181"/>
      <c r="AMI181"/>
      <c r="AMJ181"/>
    </row>
    <row r="182" spans="1:1024" ht="47.25">
      <c r="A182" s="22" t="s">
        <v>362</v>
      </c>
      <c r="B182" s="23" t="s">
        <v>363</v>
      </c>
      <c r="C182" s="24" t="s">
        <v>46</v>
      </c>
      <c r="D182" s="25">
        <v>50</v>
      </c>
      <c r="E182" s="26">
        <f t="shared" si="14"/>
        <v>150.9</v>
      </c>
      <c r="F182" s="26">
        <f t="shared" ref="F182:F204" si="17">D182*E182</f>
        <v>7545</v>
      </c>
      <c r="H182" s="26">
        <v>177.53</v>
      </c>
      <c r="I182" s="59">
        <f t="shared" si="16"/>
        <v>0.15</v>
      </c>
    </row>
    <row r="183" spans="1:1024" s="1" customFormat="1">
      <c r="A183" s="22" t="s">
        <v>364</v>
      </c>
      <c r="B183" s="23" t="s">
        <v>365</v>
      </c>
      <c r="C183" s="24" t="s">
        <v>46</v>
      </c>
      <c r="D183" s="25">
        <v>10</v>
      </c>
      <c r="E183" s="26">
        <f t="shared" si="14"/>
        <v>426.89</v>
      </c>
      <c r="F183" s="26">
        <f t="shared" si="17"/>
        <v>4268.8999999999996</v>
      </c>
      <c r="H183" s="26">
        <v>502.22</v>
      </c>
      <c r="I183" s="59">
        <f t="shared" si="16"/>
        <v>0.15</v>
      </c>
      <c r="AIV183"/>
      <c r="AIW183"/>
      <c r="AIX183"/>
      <c r="AIY183"/>
      <c r="AIZ183"/>
      <c r="AJA183"/>
      <c r="AJB183"/>
      <c r="AJC183"/>
      <c r="AJD183"/>
      <c r="AJE183"/>
      <c r="AJF183"/>
      <c r="AJG183"/>
      <c r="AJH183"/>
      <c r="AJI183"/>
      <c r="AJJ183"/>
      <c r="AJK183"/>
      <c r="AJL183"/>
      <c r="AJM183"/>
      <c r="AJN183"/>
      <c r="AJO183"/>
      <c r="AJP183"/>
      <c r="AJQ183"/>
      <c r="AJR183"/>
      <c r="AJS183"/>
      <c r="AJT183"/>
      <c r="AJU183"/>
      <c r="AJV183"/>
      <c r="AJW183"/>
      <c r="AJX183"/>
      <c r="AJY183"/>
      <c r="AJZ183"/>
      <c r="AKA183"/>
      <c r="AKB183"/>
      <c r="AKC183"/>
      <c r="AKD183"/>
      <c r="AKE183"/>
      <c r="AKF183"/>
      <c r="AKG183"/>
      <c r="AKH183"/>
      <c r="AKI183"/>
      <c r="AKJ183"/>
      <c r="AKK183"/>
      <c r="AKL183"/>
      <c r="AKM183"/>
      <c r="AKN183"/>
      <c r="AKO183"/>
      <c r="AKP183"/>
      <c r="AKQ183"/>
      <c r="AKR183"/>
      <c r="AKS183"/>
      <c r="AKT183"/>
      <c r="AKU183"/>
      <c r="AKV183"/>
      <c r="AKW183"/>
      <c r="AKX183"/>
      <c r="AKY183"/>
      <c r="AKZ183"/>
      <c r="ALA183"/>
      <c r="ALB183"/>
      <c r="ALC183"/>
      <c r="ALD183"/>
      <c r="ALE183"/>
      <c r="ALF183"/>
      <c r="ALG183"/>
      <c r="ALH183"/>
      <c r="ALI183"/>
      <c r="ALJ183"/>
      <c r="ALK183"/>
      <c r="ALL183"/>
      <c r="ALM183"/>
      <c r="ALN183"/>
      <c r="ALO183"/>
      <c r="ALP183"/>
      <c r="ALQ183"/>
      <c r="ALR183"/>
      <c r="ALS183"/>
      <c r="ALT183"/>
      <c r="ALU183"/>
      <c r="ALV183"/>
      <c r="ALW183"/>
      <c r="ALX183"/>
      <c r="ALY183"/>
      <c r="ALZ183"/>
      <c r="AMA183"/>
      <c r="AMB183"/>
      <c r="AMC183"/>
      <c r="AMD183"/>
      <c r="AME183"/>
      <c r="AMF183"/>
      <c r="AMG183"/>
      <c r="AMH183"/>
      <c r="AMI183"/>
      <c r="AMJ183"/>
    </row>
    <row r="184" spans="1:1024" s="1" customFormat="1">
      <c r="A184" s="22" t="s">
        <v>366</v>
      </c>
      <c r="B184" s="23" t="s">
        <v>367</v>
      </c>
      <c r="C184" s="24" t="s">
        <v>46</v>
      </c>
      <c r="D184" s="25">
        <v>5</v>
      </c>
      <c r="E184" s="26">
        <f t="shared" si="14"/>
        <v>567.52</v>
      </c>
      <c r="F184" s="26">
        <f t="shared" si="17"/>
        <v>2837.6</v>
      </c>
      <c r="H184" s="26">
        <v>667.67</v>
      </c>
      <c r="I184" s="59">
        <f t="shared" si="16"/>
        <v>0.15</v>
      </c>
      <c r="AIV184"/>
      <c r="AIW184"/>
      <c r="AIX184"/>
      <c r="AIY184"/>
      <c r="AIZ184"/>
      <c r="AJA184"/>
      <c r="AJB184"/>
      <c r="AJC184"/>
      <c r="AJD184"/>
      <c r="AJE184"/>
      <c r="AJF184"/>
      <c r="AJG184"/>
      <c r="AJH184"/>
      <c r="AJI184"/>
      <c r="AJJ184"/>
      <c r="AJK184"/>
      <c r="AJL184"/>
      <c r="AJM184"/>
      <c r="AJN184"/>
      <c r="AJO184"/>
      <c r="AJP184"/>
      <c r="AJQ184"/>
      <c r="AJR184"/>
      <c r="AJS184"/>
      <c r="AJT184"/>
      <c r="AJU184"/>
      <c r="AJV184"/>
      <c r="AJW184"/>
      <c r="AJX184"/>
      <c r="AJY184"/>
      <c r="AJZ184"/>
      <c r="AKA184"/>
      <c r="AKB184"/>
      <c r="AKC184"/>
      <c r="AKD184"/>
      <c r="AKE184"/>
      <c r="AKF184"/>
      <c r="AKG184"/>
      <c r="AKH184"/>
      <c r="AKI184"/>
      <c r="AKJ184"/>
      <c r="AKK184"/>
      <c r="AKL184"/>
      <c r="AKM184"/>
      <c r="AKN184"/>
      <c r="AKO184"/>
      <c r="AKP184"/>
      <c r="AKQ184"/>
      <c r="AKR184"/>
      <c r="AKS184"/>
      <c r="AKT184"/>
      <c r="AKU184"/>
      <c r="AKV184"/>
      <c r="AKW184"/>
      <c r="AKX184"/>
      <c r="AKY184"/>
      <c r="AKZ184"/>
      <c r="ALA184"/>
      <c r="ALB184"/>
      <c r="ALC184"/>
      <c r="ALD184"/>
      <c r="ALE184"/>
      <c r="ALF184"/>
      <c r="ALG184"/>
      <c r="ALH184"/>
      <c r="ALI184"/>
      <c r="ALJ184"/>
      <c r="ALK184"/>
      <c r="ALL184"/>
      <c r="ALM184"/>
      <c r="ALN184"/>
      <c r="ALO184"/>
      <c r="ALP184"/>
      <c r="ALQ184"/>
      <c r="ALR184"/>
      <c r="ALS184"/>
      <c r="ALT184"/>
      <c r="ALU184"/>
      <c r="ALV184"/>
      <c r="ALW184"/>
      <c r="ALX184"/>
      <c r="ALY184"/>
      <c r="ALZ184"/>
      <c r="AMA184"/>
      <c r="AMB184"/>
      <c r="AMC184"/>
      <c r="AMD184"/>
      <c r="AME184"/>
      <c r="AMF184"/>
      <c r="AMG184"/>
      <c r="AMH184"/>
      <c r="AMI184"/>
      <c r="AMJ184"/>
    </row>
    <row r="185" spans="1:1024" s="1" customFormat="1" ht="47.25">
      <c r="A185" s="22" t="s">
        <v>368</v>
      </c>
      <c r="B185" s="23" t="s">
        <v>369</v>
      </c>
      <c r="C185" s="24" t="s">
        <v>46</v>
      </c>
      <c r="D185" s="25">
        <v>20</v>
      </c>
      <c r="E185" s="26">
        <f t="shared" si="14"/>
        <v>724.32</v>
      </c>
      <c r="F185" s="26">
        <f t="shared" si="17"/>
        <v>14486.400000000001</v>
      </c>
      <c r="H185" s="26">
        <v>852.14</v>
      </c>
      <c r="I185" s="59">
        <f t="shared" si="16"/>
        <v>0.15</v>
      </c>
      <c r="AIV185"/>
      <c r="AIW185"/>
      <c r="AIX185"/>
      <c r="AIY185"/>
      <c r="AIZ185"/>
      <c r="AJA185"/>
      <c r="AJB185"/>
      <c r="AJC185"/>
      <c r="AJD185"/>
      <c r="AJE185"/>
      <c r="AJF185"/>
      <c r="AJG185"/>
      <c r="AJH185"/>
      <c r="AJI185"/>
      <c r="AJJ185"/>
      <c r="AJK185"/>
      <c r="AJL185"/>
      <c r="AJM185"/>
      <c r="AJN185"/>
      <c r="AJO185"/>
      <c r="AJP185"/>
      <c r="AJQ185"/>
      <c r="AJR185"/>
      <c r="AJS185"/>
      <c r="AJT185"/>
      <c r="AJU185"/>
      <c r="AJV185"/>
      <c r="AJW185"/>
      <c r="AJX185"/>
      <c r="AJY185"/>
      <c r="AJZ185"/>
      <c r="AKA185"/>
      <c r="AKB185"/>
      <c r="AKC185"/>
      <c r="AKD185"/>
      <c r="AKE185"/>
      <c r="AKF185"/>
      <c r="AKG185"/>
      <c r="AKH185"/>
      <c r="AKI185"/>
      <c r="AKJ185"/>
      <c r="AKK185"/>
      <c r="AKL185"/>
      <c r="AKM185"/>
      <c r="AKN185"/>
      <c r="AKO185"/>
      <c r="AKP185"/>
      <c r="AKQ185"/>
      <c r="AKR185"/>
      <c r="AKS185"/>
      <c r="AKT185"/>
      <c r="AKU185"/>
      <c r="AKV185"/>
      <c r="AKW185"/>
      <c r="AKX185"/>
      <c r="AKY185"/>
      <c r="AKZ185"/>
      <c r="ALA185"/>
      <c r="ALB185"/>
      <c r="ALC185"/>
      <c r="ALD185"/>
      <c r="ALE185"/>
      <c r="ALF185"/>
      <c r="ALG185"/>
      <c r="ALH185"/>
      <c r="ALI185"/>
      <c r="ALJ185"/>
      <c r="ALK185"/>
      <c r="ALL185"/>
      <c r="ALM185"/>
      <c r="ALN185"/>
      <c r="ALO185"/>
      <c r="ALP185"/>
      <c r="ALQ185"/>
      <c r="ALR185"/>
      <c r="ALS185"/>
      <c r="ALT185"/>
      <c r="ALU185"/>
      <c r="ALV185"/>
      <c r="ALW185"/>
      <c r="ALX185"/>
      <c r="ALY185"/>
      <c r="ALZ185"/>
      <c r="AMA185"/>
      <c r="AMB185"/>
      <c r="AMC185"/>
      <c r="AMD185"/>
      <c r="AME185"/>
      <c r="AMF185"/>
      <c r="AMG185"/>
      <c r="AMH185"/>
      <c r="AMI185"/>
      <c r="AMJ185"/>
    </row>
    <row r="186" spans="1:1024" s="1" customFormat="1" ht="31.5">
      <c r="A186" s="22" t="s">
        <v>370</v>
      </c>
      <c r="B186" s="23" t="s">
        <v>371</v>
      </c>
      <c r="C186" s="24" t="s">
        <v>46</v>
      </c>
      <c r="D186" s="25">
        <v>10</v>
      </c>
      <c r="E186" s="26">
        <f t="shared" si="14"/>
        <v>594.36</v>
      </c>
      <c r="F186" s="26">
        <f t="shared" si="17"/>
        <v>5943.6</v>
      </c>
      <c r="H186" s="26">
        <v>699.25</v>
      </c>
      <c r="I186" s="59">
        <f t="shared" si="16"/>
        <v>0.15</v>
      </c>
      <c r="AIV186"/>
      <c r="AIW186"/>
      <c r="AIX186"/>
      <c r="AIY186"/>
      <c r="AIZ186"/>
      <c r="AJA186"/>
      <c r="AJB186"/>
      <c r="AJC186"/>
      <c r="AJD186"/>
      <c r="AJE186"/>
      <c r="AJF186"/>
      <c r="AJG186"/>
      <c r="AJH186"/>
      <c r="AJI186"/>
      <c r="AJJ186"/>
      <c r="AJK186"/>
      <c r="AJL186"/>
      <c r="AJM186"/>
      <c r="AJN186"/>
      <c r="AJO186"/>
      <c r="AJP186"/>
      <c r="AJQ186"/>
      <c r="AJR186"/>
      <c r="AJS186"/>
      <c r="AJT186"/>
      <c r="AJU186"/>
      <c r="AJV186"/>
      <c r="AJW186"/>
      <c r="AJX186"/>
      <c r="AJY186"/>
      <c r="AJZ186"/>
      <c r="AKA186"/>
      <c r="AKB186"/>
      <c r="AKC186"/>
      <c r="AKD186"/>
      <c r="AKE186"/>
      <c r="AKF186"/>
      <c r="AKG186"/>
      <c r="AKH186"/>
      <c r="AKI186"/>
      <c r="AKJ186"/>
      <c r="AKK186"/>
      <c r="AKL186"/>
      <c r="AKM186"/>
      <c r="AKN186"/>
      <c r="AKO186"/>
      <c r="AKP186"/>
      <c r="AKQ186"/>
      <c r="AKR186"/>
      <c r="AKS186"/>
      <c r="AKT186"/>
      <c r="AKU186"/>
      <c r="AKV186"/>
      <c r="AKW186"/>
      <c r="AKX186"/>
      <c r="AKY186"/>
      <c r="AKZ186"/>
      <c r="ALA186"/>
      <c r="ALB186"/>
      <c r="ALC186"/>
      <c r="ALD186"/>
      <c r="ALE186"/>
      <c r="ALF186"/>
      <c r="ALG186"/>
      <c r="ALH186"/>
      <c r="ALI186"/>
      <c r="ALJ186"/>
      <c r="ALK186"/>
      <c r="ALL186"/>
      <c r="ALM186"/>
      <c r="ALN186"/>
      <c r="ALO186"/>
      <c r="ALP186"/>
      <c r="ALQ186"/>
      <c r="ALR186"/>
      <c r="ALS186"/>
      <c r="ALT186"/>
      <c r="ALU186"/>
      <c r="ALV186"/>
      <c r="ALW186"/>
      <c r="ALX186"/>
      <c r="ALY186"/>
      <c r="ALZ186"/>
      <c r="AMA186"/>
      <c r="AMB186"/>
      <c r="AMC186"/>
      <c r="AMD186"/>
      <c r="AME186"/>
      <c r="AMF186"/>
      <c r="AMG186"/>
      <c r="AMH186"/>
      <c r="AMI186"/>
      <c r="AMJ186"/>
    </row>
    <row r="187" spans="1:1024" s="1" customFormat="1">
      <c r="A187" s="22" t="s">
        <v>372</v>
      </c>
      <c r="B187" s="23" t="s">
        <v>373</v>
      </c>
      <c r="C187" s="24" t="s">
        <v>19</v>
      </c>
      <c r="D187" s="25">
        <v>50</v>
      </c>
      <c r="E187" s="26">
        <f t="shared" si="14"/>
        <v>614.17999999999995</v>
      </c>
      <c r="F187" s="26">
        <f t="shared" si="17"/>
        <v>30708.999999999996</v>
      </c>
      <c r="H187" s="26">
        <v>722.56</v>
      </c>
      <c r="I187" s="59">
        <f t="shared" si="16"/>
        <v>0.15</v>
      </c>
      <c r="AIV187"/>
      <c r="AIW187"/>
      <c r="AIX187"/>
      <c r="AIY187"/>
      <c r="AIZ187"/>
      <c r="AJA187"/>
      <c r="AJB187"/>
      <c r="AJC187"/>
      <c r="AJD187"/>
      <c r="AJE187"/>
      <c r="AJF187"/>
      <c r="AJG187"/>
      <c r="AJH187"/>
      <c r="AJI187"/>
      <c r="AJJ187"/>
      <c r="AJK187"/>
      <c r="AJL187"/>
      <c r="AJM187"/>
      <c r="AJN187"/>
      <c r="AJO187"/>
      <c r="AJP187"/>
      <c r="AJQ187"/>
      <c r="AJR187"/>
      <c r="AJS187"/>
      <c r="AJT187"/>
      <c r="AJU187"/>
      <c r="AJV187"/>
      <c r="AJW187"/>
      <c r="AJX187"/>
      <c r="AJY187"/>
      <c r="AJZ187"/>
      <c r="AKA187"/>
      <c r="AKB187"/>
      <c r="AKC187"/>
      <c r="AKD187"/>
      <c r="AKE187"/>
      <c r="AKF187"/>
      <c r="AKG187"/>
      <c r="AKH187"/>
      <c r="AKI187"/>
      <c r="AKJ187"/>
      <c r="AKK187"/>
      <c r="AKL187"/>
      <c r="AKM187"/>
      <c r="AKN187"/>
      <c r="AKO187"/>
      <c r="AKP187"/>
      <c r="AKQ187"/>
      <c r="AKR187"/>
      <c r="AKS187"/>
      <c r="AKT187"/>
      <c r="AKU187"/>
      <c r="AKV187"/>
      <c r="AKW187"/>
      <c r="AKX187"/>
      <c r="AKY187"/>
      <c r="AKZ187"/>
      <c r="ALA187"/>
      <c r="ALB187"/>
      <c r="ALC187"/>
      <c r="ALD187"/>
      <c r="ALE187"/>
      <c r="ALF187"/>
      <c r="ALG187"/>
      <c r="ALH187"/>
      <c r="ALI187"/>
      <c r="ALJ187"/>
      <c r="ALK187"/>
      <c r="ALL187"/>
      <c r="ALM187"/>
      <c r="ALN187"/>
      <c r="ALO187"/>
      <c r="ALP187"/>
      <c r="ALQ187"/>
      <c r="ALR187"/>
      <c r="ALS187"/>
      <c r="ALT187"/>
      <c r="ALU187"/>
      <c r="ALV187"/>
      <c r="ALW187"/>
      <c r="ALX187"/>
      <c r="ALY187"/>
      <c r="ALZ187"/>
      <c r="AMA187"/>
      <c r="AMB187"/>
      <c r="AMC187"/>
      <c r="AMD187"/>
      <c r="AME187"/>
      <c r="AMF187"/>
      <c r="AMG187"/>
      <c r="AMH187"/>
      <c r="AMI187"/>
      <c r="AMJ187"/>
    </row>
    <row r="188" spans="1:1024" s="1" customFormat="1">
      <c r="A188" s="22" t="s">
        <v>374</v>
      </c>
      <c r="B188" s="23" t="s">
        <v>375</v>
      </c>
      <c r="C188" s="24" t="s">
        <v>19</v>
      </c>
      <c r="D188" s="25">
        <v>3</v>
      </c>
      <c r="E188" s="26">
        <f t="shared" si="14"/>
        <v>483.12</v>
      </c>
      <c r="F188" s="26">
        <f t="shared" si="17"/>
        <v>1449.3600000000001</v>
      </c>
      <c r="H188" s="26">
        <v>568.38</v>
      </c>
      <c r="I188" s="59">
        <f t="shared" si="16"/>
        <v>0.15</v>
      </c>
      <c r="AIV188"/>
      <c r="AIW188"/>
      <c r="AIX188"/>
      <c r="AIY188"/>
      <c r="AIZ188"/>
      <c r="AJA188"/>
      <c r="AJB188"/>
      <c r="AJC188"/>
      <c r="AJD188"/>
      <c r="AJE188"/>
      <c r="AJF188"/>
      <c r="AJG188"/>
      <c r="AJH188"/>
      <c r="AJI188"/>
      <c r="AJJ188"/>
      <c r="AJK188"/>
      <c r="AJL188"/>
      <c r="AJM188"/>
      <c r="AJN188"/>
      <c r="AJO188"/>
      <c r="AJP188"/>
      <c r="AJQ188"/>
      <c r="AJR188"/>
      <c r="AJS188"/>
      <c r="AJT188"/>
      <c r="AJU188"/>
      <c r="AJV188"/>
      <c r="AJW188"/>
      <c r="AJX188"/>
      <c r="AJY188"/>
      <c r="AJZ188"/>
      <c r="AKA188"/>
      <c r="AKB188"/>
      <c r="AKC188"/>
      <c r="AKD188"/>
      <c r="AKE188"/>
      <c r="AKF188"/>
      <c r="AKG188"/>
      <c r="AKH188"/>
      <c r="AKI188"/>
      <c r="AKJ188"/>
      <c r="AKK188"/>
      <c r="AKL188"/>
      <c r="AKM188"/>
      <c r="AKN188"/>
      <c r="AKO188"/>
      <c r="AKP188"/>
      <c r="AKQ188"/>
      <c r="AKR188"/>
      <c r="AKS188"/>
      <c r="AKT188"/>
      <c r="AKU188"/>
      <c r="AKV188"/>
      <c r="AKW188"/>
      <c r="AKX188"/>
      <c r="AKY188"/>
      <c r="AKZ188"/>
      <c r="ALA188"/>
      <c r="ALB188"/>
      <c r="ALC188"/>
      <c r="ALD188"/>
      <c r="ALE188"/>
      <c r="ALF188"/>
      <c r="ALG188"/>
      <c r="ALH188"/>
      <c r="ALI188"/>
      <c r="ALJ188"/>
      <c r="ALK188"/>
      <c r="ALL188"/>
      <c r="ALM188"/>
      <c r="ALN188"/>
      <c r="ALO188"/>
      <c r="ALP188"/>
      <c r="ALQ188"/>
      <c r="ALR188"/>
      <c r="ALS188"/>
      <c r="ALT188"/>
      <c r="ALU188"/>
      <c r="ALV188"/>
      <c r="ALW188"/>
      <c r="ALX188"/>
      <c r="ALY188"/>
      <c r="ALZ188"/>
      <c r="AMA188"/>
      <c r="AMB188"/>
      <c r="AMC188"/>
      <c r="AMD188"/>
      <c r="AME188"/>
      <c r="AMF188"/>
      <c r="AMG188"/>
      <c r="AMH188"/>
      <c r="AMI188"/>
      <c r="AMJ188"/>
    </row>
    <row r="189" spans="1:1024" s="1" customFormat="1">
      <c r="A189" s="22" t="s">
        <v>376</v>
      </c>
      <c r="B189" s="23" t="s">
        <v>377</v>
      </c>
      <c r="C189" s="24" t="s">
        <v>19</v>
      </c>
      <c r="D189" s="25">
        <v>5</v>
      </c>
      <c r="E189" s="26">
        <f t="shared" si="14"/>
        <v>412.42</v>
      </c>
      <c r="F189" s="26">
        <f t="shared" si="17"/>
        <v>2062.1</v>
      </c>
      <c r="H189" s="26">
        <v>485.2</v>
      </c>
      <c r="I189" s="59">
        <f t="shared" si="16"/>
        <v>0.15</v>
      </c>
      <c r="AIV189"/>
      <c r="AIW189"/>
      <c r="AIX189"/>
      <c r="AIY189"/>
      <c r="AIZ189"/>
      <c r="AJA189"/>
      <c r="AJB189"/>
      <c r="AJC189"/>
      <c r="AJD189"/>
      <c r="AJE189"/>
      <c r="AJF189"/>
      <c r="AJG189"/>
      <c r="AJH189"/>
      <c r="AJI189"/>
      <c r="AJJ189"/>
      <c r="AJK189"/>
      <c r="AJL189"/>
      <c r="AJM189"/>
      <c r="AJN189"/>
      <c r="AJO189"/>
      <c r="AJP189"/>
      <c r="AJQ189"/>
      <c r="AJR189"/>
      <c r="AJS189"/>
      <c r="AJT189"/>
      <c r="AJU189"/>
      <c r="AJV189"/>
      <c r="AJW189"/>
      <c r="AJX189"/>
      <c r="AJY189"/>
      <c r="AJZ189"/>
      <c r="AKA189"/>
      <c r="AKB189"/>
      <c r="AKC189"/>
      <c r="AKD189"/>
      <c r="AKE189"/>
      <c r="AKF189"/>
      <c r="AKG189"/>
      <c r="AKH189"/>
      <c r="AKI189"/>
      <c r="AKJ189"/>
      <c r="AKK189"/>
      <c r="AKL189"/>
      <c r="AKM189"/>
      <c r="AKN189"/>
      <c r="AKO189"/>
      <c r="AKP189"/>
      <c r="AKQ189"/>
      <c r="AKR189"/>
      <c r="AKS189"/>
      <c r="AKT189"/>
      <c r="AKU189"/>
      <c r="AKV189"/>
      <c r="AKW189"/>
      <c r="AKX189"/>
      <c r="AKY189"/>
      <c r="AKZ189"/>
      <c r="ALA189"/>
      <c r="ALB189"/>
      <c r="ALC189"/>
      <c r="ALD189"/>
      <c r="ALE189"/>
      <c r="ALF189"/>
      <c r="ALG189"/>
      <c r="ALH189"/>
      <c r="ALI189"/>
      <c r="ALJ189"/>
      <c r="ALK189"/>
      <c r="ALL189"/>
      <c r="ALM189"/>
      <c r="ALN189"/>
      <c r="ALO189"/>
      <c r="ALP189"/>
      <c r="ALQ189"/>
      <c r="ALR189"/>
      <c r="ALS189"/>
      <c r="ALT189"/>
      <c r="ALU189"/>
      <c r="ALV189"/>
      <c r="ALW189"/>
      <c r="ALX189"/>
      <c r="ALY189"/>
      <c r="ALZ189"/>
      <c r="AMA189"/>
      <c r="AMB189"/>
      <c r="AMC189"/>
      <c r="AMD189"/>
      <c r="AME189"/>
      <c r="AMF189"/>
      <c r="AMG189"/>
      <c r="AMH189"/>
      <c r="AMI189"/>
      <c r="AMJ189"/>
    </row>
    <row r="190" spans="1:1024" s="1" customFormat="1">
      <c r="A190" s="22" t="s">
        <v>378</v>
      </c>
      <c r="B190" s="23" t="s">
        <v>379</v>
      </c>
      <c r="C190" s="24" t="s">
        <v>19</v>
      </c>
      <c r="D190" s="25">
        <v>5</v>
      </c>
      <c r="E190" s="26">
        <f t="shared" si="14"/>
        <v>650.86</v>
      </c>
      <c r="F190" s="26">
        <f t="shared" si="17"/>
        <v>3254.3</v>
      </c>
      <c r="H190" s="26">
        <v>765.72</v>
      </c>
      <c r="I190" s="59">
        <f t="shared" si="16"/>
        <v>0.15</v>
      </c>
      <c r="AIV190"/>
      <c r="AIW190"/>
      <c r="AIX190"/>
      <c r="AIY190"/>
      <c r="AIZ190"/>
      <c r="AJA190"/>
      <c r="AJB190"/>
      <c r="AJC190"/>
      <c r="AJD190"/>
      <c r="AJE190"/>
      <c r="AJF190"/>
      <c r="AJG190"/>
      <c r="AJH190"/>
      <c r="AJI190"/>
      <c r="AJJ190"/>
      <c r="AJK190"/>
      <c r="AJL190"/>
      <c r="AJM190"/>
      <c r="AJN190"/>
      <c r="AJO190"/>
      <c r="AJP190"/>
      <c r="AJQ190"/>
      <c r="AJR190"/>
      <c r="AJS190"/>
      <c r="AJT190"/>
      <c r="AJU190"/>
      <c r="AJV190"/>
      <c r="AJW190"/>
      <c r="AJX190"/>
      <c r="AJY190"/>
      <c r="AJZ190"/>
      <c r="AKA190"/>
      <c r="AKB190"/>
      <c r="AKC190"/>
      <c r="AKD190"/>
      <c r="AKE190"/>
      <c r="AKF190"/>
      <c r="AKG190"/>
      <c r="AKH190"/>
      <c r="AKI190"/>
      <c r="AKJ190"/>
      <c r="AKK190"/>
      <c r="AKL190"/>
      <c r="AKM190"/>
      <c r="AKN190"/>
      <c r="AKO190"/>
      <c r="AKP190"/>
      <c r="AKQ190"/>
      <c r="AKR190"/>
      <c r="AKS190"/>
      <c r="AKT190"/>
      <c r="AKU190"/>
      <c r="AKV190"/>
      <c r="AKW190"/>
      <c r="AKX190"/>
      <c r="AKY190"/>
      <c r="AKZ190"/>
      <c r="ALA190"/>
      <c r="ALB190"/>
      <c r="ALC190"/>
      <c r="ALD190"/>
      <c r="ALE190"/>
      <c r="ALF190"/>
      <c r="ALG190"/>
      <c r="ALH190"/>
      <c r="ALI190"/>
      <c r="ALJ190"/>
      <c r="ALK190"/>
      <c r="ALL190"/>
      <c r="ALM190"/>
      <c r="ALN190"/>
      <c r="ALO190"/>
      <c r="ALP190"/>
      <c r="ALQ190"/>
      <c r="ALR190"/>
      <c r="ALS190"/>
      <c r="ALT190"/>
      <c r="ALU190"/>
      <c r="ALV190"/>
      <c r="ALW190"/>
      <c r="ALX190"/>
      <c r="ALY190"/>
      <c r="ALZ190"/>
      <c r="AMA190"/>
      <c r="AMB190"/>
      <c r="AMC190"/>
      <c r="AMD190"/>
      <c r="AME190"/>
      <c r="AMF190"/>
      <c r="AMG190"/>
      <c r="AMH190"/>
      <c r="AMI190"/>
      <c r="AMJ190"/>
    </row>
    <row r="191" spans="1:1024" s="1" customFormat="1" ht="31.5">
      <c r="A191" s="22" t="s">
        <v>380</v>
      </c>
      <c r="B191" s="23" t="s">
        <v>381</v>
      </c>
      <c r="C191" s="24" t="s">
        <v>19</v>
      </c>
      <c r="D191" s="25">
        <v>5</v>
      </c>
      <c r="E191" s="26">
        <f t="shared" si="14"/>
        <v>713.41</v>
      </c>
      <c r="F191" s="26">
        <f t="shared" si="17"/>
        <v>3567.0499999999997</v>
      </c>
      <c r="H191" s="26">
        <v>839.31</v>
      </c>
      <c r="I191" s="59">
        <f t="shared" si="16"/>
        <v>0.15</v>
      </c>
      <c r="AIV191"/>
      <c r="AIW191"/>
      <c r="AIX191"/>
      <c r="AIY191"/>
      <c r="AIZ191"/>
      <c r="AJA191"/>
      <c r="AJB191"/>
      <c r="AJC191"/>
      <c r="AJD191"/>
      <c r="AJE191"/>
      <c r="AJF191"/>
      <c r="AJG191"/>
      <c r="AJH191"/>
      <c r="AJI191"/>
      <c r="AJJ191"/>
      <c r="AJK191"/>
      <c r="AJL191"/>
      <c r="AJM191"/>
      <c r="AJN191"/>
      <c r="AJO191"/>
      <c r="AJP191"/>
      <c r="AJQ191"/>
      <c r="AJR191"/>
      <c r="AJS191"/>
      <c r="AJT191"/>
      <c r="AJU191"/>
      <c r="AJV191"/>
      <c r="AJW191"/>
      <c r="AJX191"/>
      <c r="AJY191"/>
      <c r="AJZ191"/>
      <c r="AKA191"/>
      <c r="AKB191"/>
      <c r="AKC191"/>
      <c r="AKD191"/>
      <c r="AKE191"/>
      <c r="AKF191"/>
      <c r="AKG191"/>
      <c r="AKH191"/>
      <c r="AKI191"/>
      <c r="AKJ191"/>
      <c r="AKK191"/>
      <c r="AKL191"/>
      <c r="AKM191"/>
      <c r="AKN191"/>
      <c r="AKO191"/>
      <c r="AKP191"/>
      <c r="AKQ191"/>
      <c r="AKR191"/>
      <c r="AKS191"/>
      <c r="AKT191"/>
      <c r="AKU191"/>
      <c r="AKV191"/>
      <c r="AKW191"/>
      <c r="AKX191"/>
      <c r="AKY191"/>
      <c r="AKZ191"/>
      <c r="ALA191"/>
      <c r="ALB191"/>
      <c r="ALC191"/>
      <c r="ALD191"/>
      <c r="ALE191"/>
      <c r="ALF191"/>
      <c r="ALG191"/>
      <c r="ALH191"/>
      <c r="ALI191"/>
      <c r="ALJ191"/>
      <c r="ALK191"/>
      <c r="ALL191"/>
      <c r="ALM191"/>
      <c r="ALN191"/>
      <c r="ALO191"/>
      <c r="ALP191"/>
      <c r="ALQ191"/>
      <c r="ALR191"/>
      <c r="ALS191"/>
      <c r="ALT191"/>
      <c r="ALU191"/>
      <c r="ALV191"/>
      <c r="ALW191"/>
      <c r="ALX191"/>
      <c r="ALY191"/>
      <c r="ALZ191"/>
      <c r="AMA191"/>
      <c r="AMB191"/>
      <c r="AMC191"/>
      <c r="AMD191"/>
      <c r="AME191"/>
      <c r="AMF191"/>
      <c r="AMG191"/>
      <c r="AMH191"/>
      <c r="AMI191"/>
      <c r="AMJ191"/>
    </row>
    <row r="192" spans="1:1024" s="1" customFormat="1">
      <c r="A192" s="22" t="s">
        <v>382</v>
      </c>
      <c r="B192" s="23" t="s">
        <v>383</v>
      </c>
      <c r="C192" s="24" t="s">
        <v>19</v>
      </c>
      <c r="D192" s="25">
        <v>10</v>
      </c>
      <c r="E192" s="26">
        <f t="shared" si="14"/>
        <v>537.91999999999996</v>
      </c>
      <c r="F192" s="26">
        <f t="shared" si="17"/>
        <v>5379.2</v>
      </c>
      <c r="H192" s="26">
        <v>632.85</v>
      </c>
      <c r="I192" s="59">
        <f t="shared" si="16"/>
        <v>0.15</v>
      </c>
      <c r="AIV192"/>
      <c r="AIW192"/>
      <c r="AIX192"/>
      <c r="AIY192"/>
      <c r="AIZ192"/>
      <c r="AJA192"/>
      <c r="AJB192"/>
      <c r="AJC192"/>
      <c r="AJD192"/>
      <c r="AJE192"/>
      <c r="AJF192"/>
      <c r="AJG192"/>
      <c r="AJH192"/>
      <c r="AJI192"/>
      <c r="AJJ192"/>
      <c r="AJK192"/>
      <c r="AJL192"/>
      <c r="AJM192"/>
      <c r="AJN192"/>
      <c r="AJO192"/>
      <c r="AJP192"/>
      <c r="AJQ192"/>
      <c r="AJR192"/>
      <c r="AJS192"/>
      <c r="AJT192"/>
      <c r="AJU192"/>
      <c r="AJV192"/>
      <c r="AJW192"/>
      <c r="AJX192"/>
      <c r="AJY192"/>
      <c r="AJZ192"/>
      <c r="AKA192"/>
      <c r="AKB192"/>
      <c r="AKC192"/>
      <c r="AKD192"/>
      <c r="AKE192"/>
      <c r="AKF192"/>
      <c r="AKG192"/>
      <c r="AKH192"/>
      <c r="AKI192"/>
      <c r="AKJ192"/>
      <c r="AKK192"/>
      <c r="AKL192"/>
      <c r="AKM192"/>
      <c r="AKN192"/>
      <c r="AKO192"/>
      <c r="AKP192"/>
      <c r="AKQ192"/>
      <c r="AKR192"/>
      <c r="AKS192"/>
      <c r="AKT192"/>
      <c r="AKU192"/>
      <c r="AKV192"/>
      <c r="AKW192"/>
      <c r="AKX192"/>
      <c r="AKY192"/>
      <c r="AKZ192"/>
      <c r="ALA192"/>
      <c r="ALB192"/>
      <c r="ALC192"/>
      <c r="ALD192"/>
      <c r="ALE192"/>
      <c r="ALF192"/>
      <c r="ALG192"/>
      <c r="ALH192"/>
      <c r="ALI192"/>
      <c r="ALJ192"/>
      <c r="ALK192"/>
      <c r="ALL192"/>
      <c r="ALM192"/>
      <c r="ALN192"/>
      <c r="ALO192"/>
      <c r="ALP192"/>
      <c r="ALQ192"/>
      <c r="ALR192"/>
      <c r="ALS192"/>
      <c r="ALT192"/>
      <c r="ALU192"/>
      <c r="ALV192"/>
      <c r="ALW192"/>
      <c r="ALX192"/>
      <c r="ALY192"/>
      <c r="ALZ192"/>
      <c r="AMA192"/>
      <c r="AMB192"/>
      <c r="AMC192"/>
      <c r="AMD192"/>
      <c r="AME192"/>
      <c r="AMF192"/>
      <c r="AMG192"/>
      <c r="AMH192"/>
      <c r="AMI192"/>
      <c r="AMJ192"/>
    </row>
    <row r="193" spans="1:1024" s="1" customFormat="1">
      <c r="A193" s="22" t="s">
        <v>384</v>
      </c>
      <c r="B193" s="23" t="s">
        <v>385</v>
      </c>
      <c r="C193" s="24" t="s">
        <v>19</v>
      </c>
      <c r="D193" s="25">
        <v>10</v>
      </c>
      <c r="E193" s="26">
        <f t="shared" si="14"/>
        <v>423.32</v>
      </c>
      <c r="F193" s="26">
        <f t="shared" si="17"/>
        <v>4233.2</v>
      </c>
      <c r="H193" s="26">
        <v>498.02</v>
      </c>
      <c r="I193" s="59">
        <f t="shared" si="16"/>
        <v>0.15</v>
      </c>
      <c r="AIV193"/>
      <c r="AIW193"/>
      <c r="AIX193"/>
      <c r="AIY193"/>
      <c r="AIZ193"/>
      <c r="AJA193"/>
      <c r="AJB193"/>
      <c r="AJC193"/>
      <c r="AJD193"/>
      <c r="AJE193"/>
      <c r="AJF193"/>
      <c r="AJG193"/>
      <c r="AJH193"/>
      <c r="AJI193"/>
      <c r="AJJ193"/>
      <c r="AJK193"/>
      <c r="AJL193"/>
      <c r="AJM193"/>
      <c r="AJN193"/>
      <c r="AJO193"/>
      <c r="AJP193"/>
      <c r="AJQ193"/>
      <c r="AJR193"/>
      <c r="AJS193"/>
      <c r="AJT193"/>
      <c r="AJU193"/>
      <c r="AJV193"/>
      <c r="AJW193"/>
      <c r="AJX193"/>
      <c r="AJY193"/>
      <c r="AJZ193"/>
      <c r="AKA193"/>
      <c r="AKB193"/>
      <c r="AKC193"/>
      <c r="AKD193"/>
      <c r="AKE193"/>
      <c r="AKF193"/>
      <c r="AKG193"/>
      <c r="AKH193"/>
      <c r="AKI193"/>
      <c r="AKJ193"/>
      <c r="AKK193"/>
      <c r="AKL193"/>
      <c r="AKM193"/>
      <c r="AKN193"/>
      <c r="AKO193"/>
      <c r="AKP193"/>
      <c r="AKQ193"/>
      <c r="AKR193"/>
      <c r="AKS193"/>
      <c r="AKT193"/>
      <c r="AKU193"/>
      <c r="AKV193"/>
      <c r="AKW193"/>
      <c r="AKX193"/>
      <c r="AKY193"/>
      <c r="AKZ193"/>
      <c r="ALA193"/>
      <c r="ALB193"/>
      <c r="ALC193"/>
      <c r="ALD193"/>
      <c r="ALE193"/>
      <c r="ALF193"/>
      <c r="ALG193"/>
      <c r="ALH193"/>
      <c r="ALI193"/>
      <c r="ALJ193"/>
      <c r="ALK193"/>
      <c r="ALL193"/>
      <c r="ALM193"/>
      <c r="ALN193"/>
      <c r="ALO193"/>
      <c r="ALP193"/>
      <c r="ALQ193"/>
      <c r="ALR193"/>
      <c r="ALS193"/>
      <c r="ALT193"/>
      <c r="ALU193"/>
      <c r="ALV193"/>
      <c r="ALW193"/>
      <c r="ALX193"/>
      <c r="ALY193"/>
      <c r="ALZ193"/>
      <c r="AMA193"/>
      <c r="AMB193"/>
      <c r="AMC193"/>
      <c r="AMD193"/>
      <c r="AME193"/>
      <c r="AMF193"/>
      <c r="AMG193"/>
      <c r="AMH193"/>
      <c r="AMI193"/>
      <c r="AMJ193"/>
    </row>
    <row r="194" spans="1:1024" s="1" customFormat="1" ht="47.25">
      <c r="A194" s="22" t="s">
        <v>386</v>
      </c>
      <c r="B194" s="23" t="s">
        <v>387</v>
      </c>
      <c r="C194" s="24" t="s">
        <v>19</v>
      </c>
      <c r="D194" s="25">
        <v>5</v>
      </c>
      <c r="E194" s="26">
        <f t="shared" si="14"/>
        <v>613.89</v>
      </c>
      <c r="F194" s="26">
        <f t="shared" si="17"/>
        <v>3069.45</v>
      </c>
      <c r="H194" s="26">
        <v>722.22</v>
      </c>
      <c r="I194" s="59">
        <f t="shared" si="16"/>
        <v>0.15</v>
      </c>
      <c r="AIV194"/>
      <c r="AIW194"/>
      <c r="AIX194"/>
      <c r="AIY194"/>
      <c r="AIZ194"/>
      <c r="AJA194"/>
      <c r="AJB194"/>
      <c r="AJC194"/>
      <c r="AJD194"/>
      <c r="AJE194"/>
      <c r="AJF194"/>
      <c r="AJG194"/>
      <c r="AJH194"/>
      <c r="AJI194"/>
      <c r="AJJ194"/>
      <c r="AJK194"/>
      <c r="AJL194"/>
      <c r="AJM194"/>
      <c r="AJN194"/>
      <c r="AJO194"/>
      <c r="AJP194"/>
      <c r="AJQ194"/>
      <c r="AJR194"/>
      <c r="AJS194"/>
      <c r="AJT194"/>
      <c r="AJU194"/>
      <c r="AJV194"/>
      <c r="AJW194"/>
      <c r="AJX194"/>
      <c r="AJY194"/>
      <c r="AJZ194"/>
      <c r="AKA194"/>
      <c r="AKB194"/>
      <c r="AKC194"/>
      <c r="AKD194"/>
      <c r="AKE194"/>
      <c r="AKF194"/>
      <c r="AKG194"/>
      <c r="AKH194"/>
      <c r="AKI194"/>
      <c r="AKJ194"/>
      <c r="AKK194"/>
      <c r="AKL194"/>
      <c r="AKM194"/>
      <c r="AKN194"/>
      <c r="AKO194"/>
      <c r="AKP194"/>
      <c r="AKQ194"/>
      <c r="AKR194"/>
      <c r="AKS194"/>
      <c r="AKT194"/>
      <c r="AKU194"/>
      <c r="AKV194"/>
      <c r="AKW194"/>
      <c r="AKX194"/>
      <c r="AKY194"/>
      <c r="AKZ194"/>
      <c r="ALA194"/>
      <c r="ALB194"/>
      <c r="ALC194"/>
      <c r="ALD194"/>
      <c r="ALE194"/>
      <c r="ALF194"/>
      <c r="ALG194"/>
      <c r="ALH194"/>
      <c r="ALI194"/>
      <c r="ALJ194"/>
      <c r="ALK194"/>
      <c r="ALL194"/>
      <c r="ALM194"/>
      <c r="ALN194"/>
      <c r="ALO194"/>
      <c r="ALP194"/>
      <c r="ALQ194"/>
      <c r="ALR194"/>
      <c r="ALS194"/>
      <c r="ALT194"/>
      <c r="ALU194"/>
      <c r="ALV194"/>
      <c r="ALW194"/>
      <c r="ALX194"/>
      <c r="ALY194"/>
      <c r="ALZ194"/>
      <c r="AMA194"/>
      <c r="AMB194"/>
      <c r="AMC194"/>
      <c r="AMD194"/>
      <c r="AME194"/>
      <c r="AMF194"/>
      <c r="AMG194"/>
      <c r="AMH194"/>
      <c r="AMI194"/>
      <c r="AMJ194"/>
    </row>
    <row r="195" spans="1:1024" s="1" customFormat="1" ht="31.5">
      <c r="A195" s="22" t="s">
        <v>388</v>
      </c>
      <c r="B195" s="23" t="s">
        <v>389</v>
      </c>
      <c r="C195" s="24" t="s">
        <v>19</v>
      </c>
      <c r="D195" s="25">
        <v>5</v>
      </c>
      <c r="E195" s="26">
        <f t="shared" si="14"/>
        <v>193.74</v>
      </c>
      <c r="F195" s="26">
        <f t="shared" si="17"/>
        <v>968.7</v>
      </c>
      <c r="H195" s="26">
        <v>227.93</v>
      </c>
      <c r="I195" s="59">
        <f t="shared" si="16"/>
        <v>0.15</v>
      </c>
      <c r="AIV195"/>
      <c r="AIW195"/>
      <c r="AIX195"/>
      <c r="AIY195"/>
      <c r="AIZ195"/>
      <c r="AJA195"/>
      <c r="AJB195"/>
      <c r="AJC195"/>
      <c r="AJD195"/>
      <c r="AJE195"/>
      <c r="AJF195"/>
      <c r="AJG195"/>
      <c r="AJH195"/>
      <c r="AJI195"/>
      <c r="AJJ195"/>
      <c r="AJK195"/>
      <c r="AJL195"/>
      <c r="AJM195"/>
      <c r="AJN195"/>
      <c r="AJO195"/>
      <c r="AJP195"/>
      <c r="AJQ195"/>
      <c r="AJR195"/>
      <c r="AJS195"/>
      <c r="AJT195"/>
      <c r="AJU195"/>
      <c r="AJV195"/>
      <c r="AJW195"/>
      <c r="AJX195"/>
      <c r="AJY195"/>
      <c r="AJZ195"/>
      <c r="AKA195"/>
      <c r="AKB195"/>
      <c r="AKC195"/>
      <c r="AKD195"/>
      <c r="AKE195"/>
      <c r="AKF195"/>
      <c r="AKG195"/>
      <c r="AKH195"/>
      <c r="AKI195"/>
      <c r="AKJ195"/>
      <c r="AKK195"/>
      <c r="AKL195"/>
      <c r="AKM195"/>
      <c r="AKN195"/>
      <c r="AKO195"/>
      <c r="AKP195"/>
      <c r="AKQ195"/>
      <c r="AKR195"/>
      <c r="AKS195"/>
      <c r="AKT195"/>
      <c r="AKU195"/>
      <c r="AKV195"/>
      <c r="AKW195"/>
      <c r="AKX195"/>
      <c r="AKY195"/>
      <c r="AKZ195"/>
      <c r="ALA195"/>
      <c r="ALB195"/>
      <c r="ALC195"/>
      <c r="ALD195"/>
      <c r="ALE195"/>
      <c r="ALF195"/>
      <c r="ALG195"/>
      <c r="ALH195"/>
      <c r="ALI195"/>
      <c r="ALJ195"/>
      <c r="ALK195"/>
      <c r="ALL195"/>
      <c r="ALM195"/>
      <c r="ALN195"/>
      <c r="ALO195"/>
      <c r="ALP195"/>
      <c r="ALQ195"/>
      <c r="ALR195"/>
      <c r="ALS195"/>
      <c r="ALT195"/>
      <c r="ALU195"/>
      <c r="ALV195"/>
      <c r="ALW195"/>
      <c r="ALX195"/>
      <c r="ALY195"/>
      <c r="ALZ195"/>
      <c r="AMA195"/>
      <c r="AMB195"/>
      <c r="AMC195"/>
      <c r="AMD195"/>
      <c r="AME195"/>
      <c r="AMF195"/>
      <c r="AMG195"/>
      <c r="AMH195"/>
      <c r="AMI195"/>
      <c r="AMJ195"/>
    </row>
    <row r="196" spans="1:1024" s="1" customFormat="1" ht="31.5">
      <c r="A196" s="22" t="s">
        <v>390</v>
      </c>
      <c r="B196" s="23" t="s">
        <v>391</v>
      </c>
      <c r="C196" s="24" t="s">
        <v>25</v>
      </c>
      <c r="D196" s="25">
        <v>4</v>
      </c>
      <c r="E196" s="26">
        <f t="shared" si="14"/>
        <v>248.05</v>
      </c>
      <c r="F196" s="26">
        <f t="shared" si="17"/>
        <v>992.2</v>
      </c>
      <c r="H196" s="26">
        <v>291.82</v>
      </c>
      <c r="I196" s="59">
        <f t="shared" si="16"/>
        <v>0.15</v>
      </c>
      <c r="AIV196"/>
      <c r="AIW196"/>
      <c r="AIX196"/>
      <c r="AIY196"/>
      <c r="AIZ196"/>
      <c r="AJA196"/>
      <c r="AJB196"/>
      <c r="AJC196"/>
      <c r="AJD196"/>
      <c r="AJE196"/>
      <c r="AJF196"/>
      <c r="AJG196"/>
      <c r="AJH196"/>
      <c r="AJI196"/>
      <c r="AJJ196"/>
      <c r="AJK196"/>
      <c r="AJL196"/>
      <c r="AJM196"/>
      <c r="AJN196"/>
      <c r="AJO196"/>
      <c r="AJP196"/>
      <c r="AJQ196"/>
      <c r="AJR196"/>
      <c r="AJS196"/>
      <c r="AJT196"/>
      <c r="AJU196"/>
      <c r="AJV196"/>
      <c r="AJW196"/>
      <c r="AJX196"/>
      <c r="AJY196"/>
      <c r="AJZ196"/>
      <c r="AKA196"/>
      <c r="AKB196"/>
      <c r="AKC196"/>
      <c r="AKD196"/>
      <c r="AKE196"/>
      <c r="AKF196"/>
      <c r="AKG196"/>
      <c r="AKH196"/>
      <c r="AKI196"/>
      <c r="AKJ196"/>
      <c r="AKK196"/>
      <c r="AKL196"/>
      <c r="AKM196"/>
      <c r="AKN196"/>
      <c r="AKO196"/>
      <c r="AKP196"/>
      <c r="AKQ196"/>
      <c r="AKR196"/>
      <c r="AKS196"/>
      <c r="AKT196"/>
      <c r="AKU196"/>
      <c r="AKV196"/>
      <c r="AKW196"/>
      <c r="AKX196"/>
      <c r="AKY196"/>
      <c r="AKZ196"/>
      <c r="ALA196"/>
      <c r="ALB196"/>
      <c r="ALC196"/>
      <c r="ALD196"/>
      <c r="ALE196"/>
      <c r="ALF196"/>
      <c r="ALG196"/>
      <c r="ALH196"/>
      <c r="ALI196"/>
      <c r="ALJ196"/>
      <c r="ALK196"/>
      <c r="ALL196"/>
      <c r="ALM196"/>
      <c r="ALN196"/>
      <c r="ALO196"/>
      <c r="ALP196"/>
      <c r="ALQ196"/>
      <c r="ALR196"/>
      <c r="ALS196"/>
      <c r="ALT196"/>
      <c r="ALU196"/>
      <c r="ALV196"/>
      <c r="ALW196"/>
      <c r="ALX196"/>
      <c r="ALY196"/>
      <c r="ALZ196"/>
      <c r="AMA196"/>
      <c r="AMB196"/>
      <c r="AMC196"/>
      <c r="AMD196"/>
      <c r="AME196"/>
      <c r="AMF196"/>
      <c r="AMG196"/>
      <c r="AMH196"/>
      <c r="AMI196"/>
      <c r="AMJ196"/>
    </row>
    <row r="197" spans="1:1024" s="1" customFormat="1" ht="31.5">
      <c r="A197" s="22" t="s">
        <v>392</v>
      </c>
      <c r="B197" s="23" t="s">
        <v>393</v>
      </c>
      <c r="C197" s="24" t="s">
        <v>25</v>
      </c>
      <c r="D197" s="25">
        <v>2</v>
      </c>
      <c r="E197" s="26">
        <f t="shared" si="14"/>
        <v>303.01</v>
      </c>
      <c r="F197" s="26">
        <f t="shared" si="17"/>
        <v>606.02</v>
      </c>
      <c r="H197" s="26">
        <v>356.48</v>
      </c>
      <c r="I197" s="59">
        <f t="shared" si="16"/>
        <v>0.15</v>
      </c>
      <c r="AIV197"/>
      <c r="AIW197"/>
      <c r="AIX197"/>
      <c r="AIY197"/>
      <c r="AIZ197"/>
      <c r="AJA197"/>
      <c r="AJB197"/>
      <c r="AJC197"/>
      <c r="AJD197"/>
      <c r="AJE197"/>
      <c r="AJF197"/>
      <c r="AJG197"/>
      <c r="AJH197"/>
      <c r="AJI197"/>
      <c r="AJJ197"/>
      <c r="AJK197"/>
      <c r="AJL197"/>
      <c r="AJM197"/>
      <c r="AJN197"/>
      <c r="AJO197"/>
      <c r="AJP197"/>
      <c r="AJQ197"/>
      <c r="AJR197"/>
      <c r="AJS197"/>
      <c r="AJT197"/>
      <c r="AJU197"/>
      <c r="AJV197"/>
      <c r="AJW197"/>
      <c r="AJX197"/>
      <c r="AJY197"/>
      <c r="AJZ197"/>
      <c r="AKA197"/>
      <c r="AKB197"/>
      <c r="AKC197"/>
      <c r="AKD197"/>
      <c r="AKE197"/>
      <c r="AKF197"/>
      <c r="AKG197"/>
      <c r="AKH197"/>
      <c r="AKI197"/>
      <c r="AKJ197"/>
      <c r="AKK197"/>
      <c r="AKL197"/>
      <c r="AKM197"/>
      <c r="AKN197"/>
      <c r="AKO197"/>
      <c r="AKP197"/>
      <c r="AKQ197"/>
      <c r="AKR197"/>
      <c r="AKS197"/>
      <c r="AKT197"/>
      <c r="AKU197"/>
      <c r="AKV197"/>
      <c r="AKW197"/>
      <c r="AKX197"/>
      <c r="AKY197"/>
      <c r="AKZ197"/>
      <c r="ALA197"/>
      <c r="ALB197"/>
      <c r="ALC197"/>
      <c r="ALD197"/>
      <c r="ALE197"/>
      <c r="ALF197"/>
      <c r="ALG197"/>
      <c r="ALH197"/>
      <c r="ALI197"/>
      <c r="ALJ197"/>
      <c r="ALK197"/>
      <c r="ALL197"/>
      <c r="ALM197"/>
      <c r="ALN197"/>
      <c r="ALO197"/>
      <c r="ALP197"/>
      <c r="ALQ197"/>
      <c r="ALR197"/>
      <c r="ALS197"/>
      <c r="ALT197"/>
      <c r="ALU197"/>
      <c r="ALV197"/>
      <c r="ALW197"/>
      <c r="ALX197"/>
      <c r="ALY197"/>
      <c r="ALZ197"/>
      <c r="AMA197"/>
      <c r="AMB197"/>
      <c r="AMC197"/>
      <c r="AMD197"/>
      <c r="AME197"/>
      <c r="AMF197"/>
      <c r="AMG197"/>
      <c r="AMH197"/>
      <c r="AMI197"/>
      <c r="AMJ197"/>
    </row>
    <row r="198" spans="1:1024" s="1" customFormat="1" ht="31.5">
      <c r="A198" s="22" t="s">
        <v>394</v>
      </c>
      <c r="B198" s="23" t="s">
        <v>395</v>
      </c>
      <c r="C198" s="24" t="s">
        <v>25</v>
      </c>
      <c r="D198" s="25">
        <v>10</v>
      </c>
      <c r="E198" s="26">
        <f t="shared" si="14"/>
        <v>280.52</v>
      </c>
      <c r="F198" s="26">
        <f t="shared" si="17"/>
        <v>2805.2</v>
      </c>
      <c r="H198" s="26">
        <v>330.02</v>
      </c>
      <c r="I198" s="59">
        <f t="shared" si="16"/>
        <v>0.15</v>
      </c>
      <c r="AIV198"/>
      <c r="AIW198"/>
      <c r="AIX198"/>
      <c r="AIY198"/>
      <c r="AIZ198"/>
      <c r="AJA198"/>
      <c r="AJB198"/>
      <c r="AJC198"/>
      <c r="AJD198"/>
      <c r="AJE198"/>
      <c r="AJF198"/>
      <c r="AJG198"/>
      <c r="AJH198"/>
      <c r="AJI198"/>
      <c r="AJJ198"/>
      <c r="AJK198"/>
      <c r="AJL198"/>
      <c r="AJM198"/>
      <c r="AJN198"/>
      <c r="AJO198"/>
      <c r="AJP198"/>
      <c r="AJQ198"/>
      <c r="AJR198"/>
      <c r="AJS198"/>
      <c r="AJT198"/>
      <c r="AJU198"/>
      <c r="AJV198"/>
      <c r="AJW198"/>
      <c r="AJX198"/>
      <c r="AJY198"/>
      <c r="AJZ198"/>
      <c r="AKA198"/>
      <c r="AKB198"/>
      <c r="AKC198"/>
      <c r="AKD198"/>
      <c r="AKE198"/>
      <c r="AKF198"/>
      <c r="AKG198"/>
      <c r="AKH198"/>
      <c r="AKI198"/>
      <c r="AKJ198"/>
      <c r="AKK198"/>
      <c r="AKL198"/>
      <c r="AKM198"/>
      <c r="AKN198"/>
      <c r="AKO198"/>
      <c r="AKP198"/>
      <c r="AKQ198"/>
      <c r="AKR198"/>
      <c r="AKS198"/>
      <c r="AKT198"/>
      <c r="AKU198"/>
      <c r="AKV198"/>
      <c r="AKW198"/>
      <c r="AKX198"/>
      <c r="AKY198"/>
      <c r="AKZ198"/>
      <c r="ALA198"/>
      <c r="ALB198"/>
      <c r="ALC198"/>
      <c r="ALD198"/>
      <c r="ALE198"/>
      <c r="ALF198"/>
      <c r="ALG198"/>
      <c r="ALH198"/>
      <c r="ALI198"/>
      <c r="ALJ198"/>
      <c r="ALK198"/>
      <c r="ALL198"/>
      <c r="ALM198"/>
      <c r="ALN198"/>
      <c r="ALO198"/>
      <c r="ALP198"/>
      <c r="ALQ198"/>
      <c r="ALR198"/>
      <c r="ALS198"/>
      <c r="ALT198"/>
      <c r="ALU198"/>
      <c r="ALV198"/>
      <c r="ALW198"/>
      <c r="ALX198"/>
      <c r="ALY198"/>
      <c r="ALZ198"/>
      <c r="AMA198"/>
      <c r="AMB198"/>
      <c r="AMC198"/>
      <c r="AMD198"/>
      <c r="AME198"/>
      <c r="AMF198"/>
      <c r="AMG198"/>
      <c r="AMH198"/>
      <c r="AMI198"/>
      <c r="AMJ198"/>
    </row>
    <row r="199" spans="1:1024">
      <c r="A199" s="22" t="s">
        <v>396</v>
      </c>
      <c r="B199" s="23" t="s">
        <v>397</v>
      </c>
      <c r="C199" s="24"/>
      <c r="D199" s="25"/>
      <c r="E199" s="26"/>
      <c r="F199" s="26">
        <f t="shared" si="17"/>
        <v>0</v>
      </c>
      <c r="H199" s="26"/>
      <c r="I199" s="59">
        <f t="shared" si="16"/>
        <v>0.15</v>
      </c>
    </row>
    <row r="200" spans="1:1024" s="1" customFormat="1">
      <c r="A200" s="22" t="s">
        <v>398</v>
      </c>
      <c r="B200" s="23" t="s">
        <v>399</v>
      </c>
      <c r="C200" s="24" t="s">
        <v>25</v>
      </c>
      <c r="D200" s="25">
        <v>10</v>
      </c>
      <c r="E200" s="26">
        <f t="shared" ref="E200:E204" si="18">IF(I200&lt;&gt;"",ROUND(H200-(H200*I200),2),H200)</f>
        <v>215.02</v>
      </c>
      <c r="F200" s="26">
        <f t="shared" si="17"/>
        <v>2150.2000000000003</v>
      </c>
      <c r="H200" s="26">
        <v>252.96</v>
      </c>
      <c r="I200" s="59">
        <f t="shared" si="16"/>
        <v>0.15</v>
      </c>
      <c r="AIV200"/>
      <c r="AIW200"/>
      <c r="AIX200"/>
      <c r="AIY200"/>
      <c r="AIZ200"/>
      <c r="AJA200"/>
      <c r="AJB200"/>
      <c r="AJC200"/>
      <c r="AJD200"/>
      <c r="AJE200"/>
      <c r="AJF200"/>
      <c r="AJG200"/>
      <c r="AJH200"/>
      <c r="AJI200"/>
      <c r="AJJ200"/>
      <c r="AJK200"/>
      <c r="AJL200"/>
      <c r="AJM200"/>
      <c r="AJN200"/>
      <c r="AJO200"/>
      <c r="AJP200"/>
      <c r="AJQ200"/>
      <c r="AJR200"/>
      <c r="AJS200"/>
      <c r="AJT200"/>
      <c r="AJU200"/>
      <c r="AJV200"/>
      <c r="AJW200"/>
      <c r="AJX200"/>
      <c r="AJY200"/>
      <c r="AJZ200"/>
      <c r="AKA200"/>
      <c r="AKB200"/>
      <c r="AKC200"/>
      <c r="AKD200"/>
      <c r="AKE200"/>
      <c r="AKF200"/>
      <c r="AKG200"/>
      <c r="AKH200"/>
      <c r="AKI200"/>
      <c r="AKJ200"/>
      <c r="AKK200"/>
      <c r="AKL200"/>
      <c r="AKM200"/>
      <c r="AKN200"/>
      <c r="AKO200"/>
      <c r="AKP200"/>
      <c r="AKQ200"/>
      <c r="AKR200"/>
      <c r="AKS200"/>
      <c r="AKT200"/>
      <c r="AKU200"/>
      <c r="AKV200"/>
      <c r="AKW200"/>
      <c r="AKX200"/>
      <c r="AKY200"/>
      <c r="AKZ200"/>
      <c r="ALA200"/>
      <c r="ALB200"/>
      <c r="ALC200"/>
      <c r="ALD200"/>
      <c r="ALE200"/>
      <c r="ALF200"/>
      <c r="ALG200"/>
      <c r="ALH200"/>
      <c r="ALI200"/>
      <c r="ALJ200"/>
      <c r="ALK200"/>
      <c r="ALL200"/>
      <c r="ALM200"/>
      <c r="ALN200"/>
      <c r="ALO200"/>
      <c r="ALP200"/>
      <c r="ALQ200"/>
      <c r="ALR200"/>
      <c r="ALS200"/>
      <c r="ALT200"/>
      <c r="ALU200"/>
      <c r="ALV200"/>
      <c r="ALW200"/>
      <c r="ALX200"/>
      <c r="ALY200"/>
      <c r="ALZ200"/>
      <c r="AMA200"/>
      <c r="AMB200"/>
      <c r="AMC200"/>
      <c r="AMD200"/>
      <c r="AME200"/>
      <c r="AMF200"/>
      <c r="AMG200"/>
      <c r="AMH200"/>
      <c r="AMI200"/>
      <c r="AMJ200"/>
    </row>
    <row r="201" spans="1:1024">
      <c r="A201" s="22" t="s">
        <v>400</v>
      </c>
      <c r="B201" s="23" t="s">
        <v>401</v>
      </c>
      <c r="C201" s="24" t="s">
        <v>25</v>
      </c>
      <c r="D201" s="25">
        <v>30</v>
      </c>
      <c r="E201" s="26">
        <f t="shared" si="18"/>
        <v>165.7</v>
      </c>
      <c r="F201" s="26">
        <f t="shared" si="17"/>
        <v>4971</v>
      </c>
      <c r="H201" s="26">
        <v>194.94</v>
      </c>
      <c r="I201" s="59">
        <f t="shared" si="16"/>
        <v>0.15</v>
      </c>
    </row>
    <row r="202" spans="1:1024" s="1" customFormat="1">
      <c r="A202" s="22" t="s">
        <v>402</v>
      </c>
      <c r="B202" s="23" t="s">
        <v>403</v>
      </c>
      <c r="C202" s="24" t="s">
        <v>25</v>
      </c>
      <c r="D202" s="25">
        <v>20</v>
      </c>
      <c r="E202" s="26">
        <f t="shared" si="18"/>
        <v>171.17</v>
      </c>
      <c r="F202" s="26">
        <f t="shared" si="17"/>
        <v>3423.3999999999996</v>
      </c>
      <c r="H202" s="26">
        <v>201.38</v>
      </c>
      <c r="I202" s="59">
        <f t="shared" si="16"/>
        <v>0.15</v>
      </c>
      <c r="AIV202"/>
      <c r="AIW202"/>
      <c r="AIX202"/>
      <c r="AIY202"/>
      <c r="AIZ202"/>
      <c r="AJA202"/>
      <c r="AJB202"/>
      <c r="AJC202"/>
      <c r="AJD202"/>
      <c r="AJE202"/>
      <c r="AJF202"/>
      <c r="AJG202"/>
      <c r="AJH202"/>
      <c r="AJI202"/>
      <c r="AJJ202"/>
      <c r="AJK202"/>
      <c r="AJL202"/>
      <c r="AJM202"/>
      <c r="AJN202"/>
      <c r="AJO202"/>
      <c r="AJP202"/>
      <c r="AJQ202"/>
      <c r="AJR202"/>
      <c r="AJS202"/>
      <c r="AJT202"/>
      <c r="AJU202"/>
      <c r="AJV202"/>
      <c r="AJW202"/>
      <c r="AJX202"/>
      <c r="AJY202"/>
      <c r="AJZ202"/>
      <c r="AKA202"/>
      <c r="AKB202"/>
      <c r="AKC202"/>
      <c r="AKD202"/>
      <c r="AKE202"/>
      <c r="AKF202"/>
      <c r="AKG202"/>
      <c r="AKH202"/>
      <c r="AKI202"/>
      <c r="AKJ202"/>
      <c r="AKK202"/>
      <c r="AKL202"/>
      <c r="AKM202"/>
      <c r="AKN202"/>
      <c r="AKO202"/>
      <c r="AKP202"/>
      <c r="AKQ202"/>
      <c r="AKR202"/>
      <c r="AKS202"/>
      <c r="AKT202"/>
      <c r="AKU202"/>
      <c r="AKV202"/>
      <c r="AKW202"/>
      <c r="AKX202"/>
      <c r="AKY202"/>
      <c r="AKZ202"/>
      <c r="ALA202"/>
      <c r="ALB202"/>
      <c r="ALC202"/>
      <c r="ALD202"/>
      <c r="ALE202"/>
      <c r="ALF202"/>
      <c r="ALG202"/>
      <c r="ALH202"/>
      <c r="ALI202"/>
      <c r="ALJ202"/>
      <c r="ALK202"/>
      <c r="ALL202"/>
      <c r="ALM202"/>
      <c r="ALN202"/>
      <c r="ALO202"/>
      <c r="ALP202"/>
      <c r="ALQ202"/>
      <c r="ALR202"/>
      <c r="ALS202"/>
      <c r="ALT202"/>
      <c r="ALU202"/>
      <c r="ALV202"/>
      <c r="ALW202"/>
      <c r="ALX202"/>
      <c r="ALY202"/>
      <c r="ALZ202"/>
      <c r="AMA202"/>
      <c r="AMB202"/>
      <c r="AMC202"/>
      <c r="AMD202"/>
      <c r="AME202"/>
      <c r="AMF202"/>
      <c r="AMG202"/>
      <c r="AMH202"/>
      <c r="AMI202"/>
      <c r="AMJ202"/>
    </row>
    <row r="203" spans="1:1024">
      <c r="A203" s="22" t="s">
        <v>404</v>
      </c>
      <c r="B203" s="23" t="s">
        <v>405</v>
      </c>
      <c r="C203" s="24" t="s">
        <v>25</v>
      </c>
      <c r="D203" s="25">
        <v>20</v>
      </c>
      <c r="E203" s="26">
        <f t="shared" si="18"/>
        <v>211.47</v>
      </c>
      <c r="F203" s="26">
        <f t="shared" si="17"/>
        <v>4229.3999999999996</v>
      </c>
      <c r="H203" s="26">
        <v>248.79</v>
      </c>
      <c r="I203" s="59">
        <f t="shared" si="16"/>
        <v>0.15</v>
      </c>
    </row>
    <row r="204" spans="1:1024">
      <c r="A204" s="22" t="s">
        <v>406</v>
      </c>
      <c r="B204" s="23" t="s">
        <v>407</v>
      </c>
      <c r="C204" s="24" t="s">
        <v>25</v>
      </c>
      <c r="D204" s="25">
        <v>10</v>
      </c>
      <c r="E204" s="26">
        <f t="shared" si="18"/>
        <v>247.35</v>
      </c>
      <c r="F204" s="26">
        <f t="shared" si="17"/>
        <v>2473.5</v>
      </c>
      <c r="H204" s="26">
        <v>291</v>
      </c>
      <c r="I204" s="59">
        <f t="shared" si="16"/>
        <v>0.15</v>
      </c>
    </row>
    <row r="205" spans="1:1024">
      <c r="A205" s="27"/>
      <c r="B205" s="28" t="s">
        <v>408</v>
      </c>
      <c r="C205" s="29"/>
      <c r="D205" s="30"/>
      <c r="E205" s="31"/>
      <c r="F205" s="32">
        <f>SUBTOTAL(9,F150:F204)</f>
        <v>392580.57600000012</v>
      </c>
      <c r="H205" s="31"/>
      <c r="I205" s="58"/>
    </row>
    <row r="206" spans="1:1024" s="34" customFormat="1">
      <c r="A206" s="16" t="s">
        <v>409</v>
      </c>
      <c r="B206" s="17" t="s">
        <v>410</v>
      </c>
      <c r="C206" s="43"/>
      <c r="D206" s="19"/>
      <c r="E206" s="20"/>
      <c r="F206" s="21"/>
      <c r="H206" s="20"/>
      <c r="I206" s="57"/>
      <c r="AIV206"/>
      <c r="AIW206"/>
      <c r="AIX206"/>
      <c r="AIY206"/>
      <c r="AIZ206"/>
      <c r="AJA206"/>
      <c r="AJB206"/>
      <c r="AJC206"/>
      <c r="AJD206"/>
      <c r="AJE206"/>
      <c r="AJF206"/>
      <c r="AJG206"/>
      <c r="AJH206"/>
      <c r="AJI206"/>
      <c r="AJJ206"/>
      <c r="AJK206"/>
      <c r="AJL206"/>
      <c r="AJM206"/>
      <c r="AJN206"/>
      <c r="AJO206"/>
      <c r="AJP206"/>
      <c r="AJQ206"/>
      <c r="AJR206"/>
      <c r="AJS206"/>
      <c r="AJT206"/>
      <c r="AJU206"/>
      <c r="AJV206"/>
      <c r="AJW206"/>
      <c r="AJX206"/>
      <c r="AJY206"/>
      <c r="AJZ206"/>
      <c r="AKA206"/>
      <c r="AKB206"/>
      <c r="AKC206"/>
      <c r="AKD206"/>
      <c r="AKE206"/>
      <c r="AKF206"/>
      <c r="AKG206"/>
      <c r="AKH206"/>
      <c r="AKI206"/>
      <c r="AKJ206"/>
      <c r="AKK206"/>
      <c r="AKL206"/>
      <c r="AKM206"/>
      <c r="AKN206"/>
      <c r="AKO206"/>
      <c r="AKP206"/>
      <c r="AKQ206"/>
      <c r="AKR206"/>
      <c r="AKS206"/>
      <c r="AKT206"/>
      <c r="AKU206"/>
      <c r="AKV206"/>
      <c r="AKW206"/>
      <c r="AKX206"/>
      <c r="AKY206"/>
      <c r="AKZ206"/>
      <c r="ALA206"/>
      <c r="ALB206"/>
      <c r="ALC206"/>
      <c r="ALD206"/>
      <c r="ALE206"/>
      <c r="ALF206"/>
      <c r="ALG206"/>
      <c r="ALH206"/>
      <c r="ALI206"/>
      <c r="ALJ206"/>
      <c r="ALK206"/>
      <c r="ALL206"/>
      <c r="ALM206"/>
      <c r="ALN206"/>
      <c r="ALO206"/>
      <c r="ALP206"/>
      <c r="ALQ206"/>
      <c r="ALR206"/>
      <c r="ALS206"/>
      <c r="ALT206"/>
      <c r="ALU206"/>
      <c r="ALV206"/>
      <c r="ALW206"/>
      <c r="ALX206"/>
      <c r="ALY206"/>
      <c r="ALZ206"/>
      <c r="AMA206"/>
      <c r="AMB206"/>
      <c r="AMC206"/>
      <c r="AMD206"/>
      <c r="AME206"/>
      <c r="AMF206"/>
      <c r="AMG206"/>
      <c r="AMH206"/>
      <c r="AMI206"/>
      <c r="AMJ206"/>
    </row>
    <row r="207" spans="1:1024">
      <c r="A207" s="22" t="s">
        <v>411</v>
      </c>
      <c r="B207" s="23" t="s">
        <v>412</v>
      </c>
      <c r="C207" s="24" t="s">
        <v>413</v>
      </c>
      <c r="D207" s="25">
        <v>1</v>
      </c>
      <c r="E207" s="26">
        <v>27663.209999999995</v>
      </c>
      <c r="F207" s="69">
        <f t="shared" ref="F207:F211" si="19">D207*E207</f>
        <v>27663.209999999995</v>
      </c>
      <c r="H207" s="26">
        <v>36517.65</v>
      </c>
      <c r="I207" s="64">
        <v>0.24249999999999999</v>
      </c>
      <c r="J207" s="34"/>
    </row>
    <row r="208" spans="1:1024" ht="31.5">
      <c r="A208" s="22" t="s">
        <v>414</v>
      </c>
      <c r="B208" s="23" t="s">
        <v>415</v>
      </c>
      <c r="C208" s="24" t="s">
        <v>413</v>
      </c>
      <c r="D208" s="25">
        <v>1</v>
      </c>
      <c r="E208" s="26">
        <v>38971.070000000007</v>
      </c>
      <c r="F208" s="69">
        <f t="shared" si="19"/>
        <v>38971.070000000007</v>
      </c>
      <c r="H208" s="26">
        <v>51445.67</v>
      </c>
      <c r="I208" s="63">
        <f>I207</f>
        <v>0.24249999999999999</v>
      </c>
      <c r="J208" s="34"/>
    </row>
    <row r="209" spans="1:1024">
      <c r="A209" s="22" t="s">
        <v>416</v>
      </c>
      <c r="B209" s="23" t="s">
        <v>417</v>
      </c>
      <c r="C209" s="24" t="s">
        <v>413</v>
      </c>
      <c r="D209" s="25">
        <v>1</v>
      </c>
      <c r="E209" s="26">
        <v>80760.10000000002</v>
      </c>
      <c r="F209" s="69">
        <f t="shared" si="19"/>
        <v>80760.10000000002</v>
      </c>
      <c r="H209" s="26">
        <v>106614.05</v>
      </c>
      <c r="I209" s="63">
        <f t="shared" ref="I209:I211" si="20">I208</f>
        <v>0.24249999999999999</v>
      </c>
      <c r="J209" s="34"/>
    </row>
    <row r="210" spans="1:1024">
      <c r="A210" s="22" t="s">
        <v>418</v>
      </c>
      <c r="B210" s="23" t="s">
        <v>419</v>
      </c>
      <c r="C210" s="24" t="s">
        <v>413</v>
      </c>
      <c r="D210" s="25">
        <v>1</v>
      </c>
      <c r="E210" s="26">
        <v>5460.2</v>
      </c>
      <c r="F210" s="69">
        <f t="shared" si="19"/>
        <v>5460.2</v>
      </c>
      <c r="H210" s="26">
        <v>7208.1</v>
      </c>
      <c r="I210" s="63">
        <f t="shared" si="20"/>
        <v>0.24249999999999999</v>
      </c>
      <c r="J210" s="34"/>
    </row>
    <row r="211" spans="1:1024">
      <c r="A211" s="22" t="s">
        <v>420</v>
      </c>
      <c r="B211" s="23" t="s">
        <v>421</v>
      </c>
      <c r="C211" s="24" t="s">
        <v>413</v>
      </c>
      <c r="D211" s="25">
        <v>1</v>
      </c>
      <c r="E211" s="26">
        <v>4240.3500000000004</v>
      </c>
      <c r="F211" s="69">
        <f t="shared" si="19"/>
        <v>4240.3500000000004</v>
      </c>
      <c r="H211" s="26">
        <v>5597.6</v>
      </c>
      <c r="I211" s="63">
        <f t="shared" si="20"/>
        <v>0.24249999999999999</v>
      </c>
      <c r="J211" s="34"/>
    </row>
    <row r="212" spans="1:1024">
      <c r="A212" s="27"/>
      <c r="B212" s="28" t="s">
        <v>422</v>
      </c>
      <c r="C212" s="29"/>
      <c r="D212" s="30"/>
      <c r="E212" s="31"/>
      <c r="F212" s="32">
        <f>SUBTOTAL(9,F207:F211)</f>
        <v>157094.93000000002</v>
      </c>
      <c r="H212" s="31"/>
      <c r="I212" s="58"/>
    </row>
    <row r="213" spans="1:1024" s="34" customFormat="1">
      <c r="A213" s="16" t="s">
        <v>423</v>
      </c>
      <c r="B213" s="17" t="s">
        <v>424</v>
      </c>
      <c r="C213" s="43"/>
      <c r="D213" s="19"/>
      <c r="E213" s="20"/>
      <c r="F213" s="21"/>
      <c r="H213" s="20"/>
      <c r="I213" s="57"/>
      <c r="AIV213"/>
      <c r="AIW213"/>
      <c r="AIX213"/>
      <c r="AIY213"/>
      <c r="AIZ213"/>
      <c r="AJA213"/>
      <c r="AJB213"/>
      <c r="AJC213"/>
      <c r="AJD213"/>
      <c r="AJE213"/>
      <c r="AJF213"/>
      <c r="AJG213"/>
      <c r="AJH213"/>
      <c r="AJI213"/>
      <c r="AJJ213"/>
      <c r="AJK213"/>
      <c r="AJL213"/>
      <c r="AJM213"/>
      <c r="AJN213"/>
      <c r="AJO213"/>
      <c r="AJP213"/>
      <c r="AJQ213"/>
      <c r="AJR213"/>
      <c r="AJS213"/>
      <c r="AJT213"/>
      <c r="AJU213"/>
      <c r="AJV213"/>
      <c r="AJW213"/>
      <c r="AJX213"/>
      <c r="AJY213"/>
      <c r="AJZ213"/>
      <c r="AKA213"/>
      <c r="AKB213"/>
      <c r="AKC213"/>
      <c r="AKD213"/>
      <c r="AKE213"/>
      <c r="AKF213"/>
      <c r="AKG213"/>
      <c r="AKH213"/>
      <c r="AKI213"/>
      <c r="AKJ213"/>
      <c r="AKK213"/>
      <c r="AKL213"/>
      <c r="AKM213"/>
      <c r="AKN213"/>
      <c r="AKO213"/>
      <c r="AKP213"/>
      <c r="AKQ213"/>
      <c r="AKR213"/>
      <c r="AKS213"/>
      <c r="AKT213"/>
      <c r="AKU213"/>
      <c r="AKV213"/>
      <c r="AKW213"/>
      <c r="AKX213"/>
      <c r="AKY213"/>
      <c r="AKZ213"/>
      <c r="ALA213"/>
      <c r="ALB213"/>
      <c r="ALC213"/>
      <c r="ALD213"/>
      <c r="ALE213"/>
      <c r="ALF213"/>
      <c r="ALG213"/>
      <c r="ALH213"/>
      <c r="ALI213"/>
      <c r="ALJ213"/>
      <c r="ALK213"/>
      <c r="ALL213"/>
      <c r="ALM213"/>
      <c r="ALN213"/>
      <c r="ALO213"/>
      <c r="ALP213"/>
      <c r="ALQ213"/>
      <c r="ALR213"/>
      <c r="ALS213"/>
      <c r="ALT213"/>
      <c r="ALU213"/>
      <c r="ALV213"/>
      <c r="ALW213"/>
      <c r="ALX213"/>
      <c r="ALY213"/>
      <c r="ALZ213"/>
      <c r="AMA213"/>
      <c r="AMB213"/>
      <c r="AMC213"/>
      <c r="AMD213"/>
      <c r="AME213"/>
      <c r="AMF213"/>
      <c r="AMG213"/>
      <c r="AMH213"/>
      <c r="AMI213"/>
      <c r="AMJ213"/>
    </row>
    <row r="214" spans="1:1024">
      <c r="A214" s="22" t="s">
        <v>425</v>
      </c>
      <c r="B214" s="23" t="s">
        <v>426</v>
      </c>
      <c r="C214" s="24" t="s">
        <v>413</v>
      </c>
      <c r="D214" s="25">
        <v>1</v>
      </c>
      <c r="E214" s="26">
        <v>8738.85</v>
      </c>
      <c r="F214" s="69">
        <f>D214*E214</f>
        <v>8738.85</v>
      </c>
      <c r="H214" s="26">
        <v>12484.2</v>
      </c>
      <c r="I214" s="59">
        <v>0.3</v>
      </c>
    </row>
    <row r="215" spans="1:1024">
      <c r="A215" s="22" t="s">
        <v>427</v>
      </c>
      <c r="B215" s="23" t="s">
        <v>428</v>
      </c>
      <c r="C215" s="24" t="s">
        <v>413</v>
      </c>
      <c r="D215" s="25">
        <v>1</v>
      </c>
      <c r="E215" s="26">
        <v>2755.49</v>
      </c>
      <c r="F215" s="69">
        <f>D215*E215</f>
        <v>2755.49</v>
      </c>
      <c r="H215" s="26">
        <v>3935.77</v>
      </c>
      <c r="I215" s="59">
        <v>0.3</v>
      </c>
    </row>
    <row r="216" spans="1:1024">
      <c r="A216" s="27"/>
      <c r="B216" s="28" t="s">
        <v>429</v>
      </c>
      <c r="C216" s="29"/>
      <c r="D216" s="30"/>
      <c r="E216" s="31"/>
      <c r="F216" s="32">
        <f>SUBTOTAL(9,F214:F215)</f>
        <v>11494.34</v>
      </c>
      <c r="H216" s="31"/>
      <c r="I216" s="58"/>
    </row>
    <row r="217" spans="1:1024" s="34" customFormat="1">
      <c r="A217" s="16" t="s">
        <v>430</v>
      </c>
      <c r="B217" s="17" t="s">
        <v>431</v>
      </c>
      <c r="C217" s="43"/>
      <c r="D217" s="19"/>
      <c r="E217" s="20"/>
      <c r="F217" s="21"/>
      <c r="H217" s="20"/>
      <c r="I217" s="57"/>
      <c r="AIV217"/>
      <c r="AIW217"/>
      <c r="AIX217"/>
      <c r="AIY217"/>
      <c r="AIZ217"/>
      <c r="AJA217"/>
      <c r="AJB217"/>
      <c r="AJC217"/>
      <c r="AJD217"/>
      <c r="AJE217"/>
      <c r="AJF217"/>
      <c r="AJG217"/>
      <c r="AJH217"/>
      <c r="AJI217"/>
      <c r="AJJ217"/>
      <c r="AJK217"/>
      <c r="AJL217"/>
      <c r="AJM217"/>
      <c r="AJN217"/>
      <c r="AJO217"/>
      <c r="AJP217"/>
      <c r="AJQ217"/>
      <c r="AJR217"/>
      <c r="AJS217"/>
      <c r="AJT217"/>
      <c r="AJU217"/>
      <c r="AJV217"/>
      <c r="AJW217"/>
      <c r="AJX217"/>
      <c r="AJY217"/>
      <c r="AJZ217"/>
      <c r="AKA217"/>
      <c r="AKB217"/>
      <c r="AKC217"/>
      <c r="AKD217"/>
      <c r="AKE217"/>
      <c r="AKF217"/>
      <c r="AKG217"/>
      <c r="AKH217"/>
      <c r="AKI217"/>
      <c r="AKJ217"/>
      <c r="AKK217"/>
      <c r="AKL217"/>
      <c r="AKM217"/>
      <c r="AKN217"/>
      <c r="AKO217"/>
      <c r="AKP217"/>
      <c r="AKQ217"/>
      <c r="AKR217"/>
      <c r="AKS217"/>
      <c r="AKT217"/>
      <c r="AKU217"/>
      <c r="AKV217"/>
      <c r="AKW217"/>
      <c r="AKX217"/>
      <c r="AKY217"/>
      <c r="AKZ217"/>
      <c r="ALA217"/>
      <c r="ALB217"/>
      <c r="ALC217"/>
      <c r="ALD217"/>
      <c r="ALE217"/>
      <c r="ALF217"/>
      <c r="ALG217"/>
      <c r="ALH217"/>
      <c r="ALI217"/>
      <c r="ALJ217"/>
      <c r="ALK217"/>
      <c r="ALL217"/>
      <c r="ALM217"/>
      <c r="ALN217"/>
      <c r="ALO217"/>
      <c r="ALP217"/>
      <c r="ALQ217"/>
      <c r="ALR217"/>
      <c r="ALS217"/>
      <c r="ALT217"/>
      <c r="ALU217"/>
      <c r="ALV217"/>
      <c r="ALW217"/>
      <c r="ALX217"/>
      <c r="ALY217"/>
      <c r="ALZ217"/>
      <c r="AMA217"/>
      <c r="AMB217"/>
      <c r="AMC217"/>
      <c r="AMD217"/>
      <c r="AME217"/>
      <c r="AMF217"/>
      <c r="AMG217"/>
      <c r="AMH217"/>
      <c r="AMI217"/>
      <c r="AMJ217"/>
    </row>
    <row r="218" spans="1:1024">
      <c r="A218" s="22" t="s">
        <v>432</v>
      </c>
      <c r="B218" s="23" t="s">
        <v>433</v>
      </c>
      <c r="C218" s="24" t="s">
        <v>413</v>
      </c>
      <c r="D218" s="25">
        <v>1</v>
      </c>
      <c r="E218" s="26">
        <v>1535788.82</v>
      </c>
      <c r="F218" s="69">
        <f t="shared" ref="F218:F220" si="21">D218*E218</f>
        <v>1535788.82</v>
      </c>
      <c r="H218" s="26">
        <v>1583275.12</v>
      </c>
      <c r="I218" s="59">
        <v>0.03</v>
      </c>
    </row>
    <row r="219" spans="1:1024">
      <c r="A219" s="22" t="s">
        <v>434</v>
      </c>
      <c r="B219" s="23" t="s">
        <v>435</v>
      </c>
      <c r="C219" s="24" t="s">
        <v>413</v>
      </c>
      <c r="D219" s="25">
        <v>1</v>
      </c>
      <c r="E219" s="26">
        <v>399514.19000000006</v>
      </c>
      <c r="F219" s="69">
        <f t="shared" si="21"/>
        <v>399514.19000000006</v>
      </c>
      <c r="H219" s="26">
        <v>411837.19</v>
      </c>
      <c r="I219" s="59">
        <f>I218</f>
        <v>0.03</v>
      </c>
    </row>
    <row r="220" spans="1:1024">
      <c r="A220" s="22" t="s">
        <v>436</v>
      </c>
      <c r="B220" s="23" t="s">
        <v>437</v>
      </c>
      <c r="C220" s="24" t="s">
        <v>413</v>
      </c>
      <c r="D220" s="25">
        <v>1</v>
      </c>
      <c r="E220" s="26">
        <v>25678.79</v>
      </c>
      <c r="F220" s="69">
        <f t="shared" si="21"/>
        <v>25678.79</v>
      </c>
      <c r="H220" s="26">
        <v>26445.94</v>
      </c>
      <c r="I220" s="59">
        <f>I219</f>
        <v>0.03</v>
      </c>
    </row>
    <row r="221" spans="1:1024">
      <c r="A221" s="27"/>
      <c r="B221" s="28" t="s">
        <v>438</v>
      </c>
      <c r="C221" s="29"/>
      <c r="D221" s="30"/>
      <c r="E221" s="31"/>
      <c r="F221" s="32">
        <f>SUBTOTAL(9,F218:F220)</f>
        <v>1960981.8000000003</v>
      </c>
      <c r="H221" s="31"/>
      <c r="I221" s="58"/>
      <c r="K221" s="54"/>
    </row>
    <row r="222" spans="1:1024" s="34" customFormat="1">
      <c r="A222" s="16" t="s">
        <v>439</v>
      </c>
      <c r="B222" s="17" t="s">
        <v>440</v>
      </c>
      <c r="C222" s="43"/>
      <c r="D222" s="19"/>
      <c r="E222" s="20"/>
      <c r="F222" s="21"/>
      <c r="H222" s="20"/>
      <c r="I222" s="57"/>
      <c r="AIV222"/>
      <c r="AIW222"/>
      <c r="AIX222"/>
      <c r="AIY222"/>
      <c r="AIZ222"/>
      <c r="AJA222"/>
      <c r="AJB222"/>
      <c r="AJC222"/>
      <c r="AJD222"/>
      <c r="AJE222"/>
      <c r="AJF222"/>
      <c r="AJG222"/>
      <c r="AJH222"/>
      <c r="AJI222"/>
      <c r="AJJ222"/>
      <c r="AJK222"/>
      <c r="AJL222"/>
      <c r="AJM222"/>
      <c r="AJN222"/>
      <c r="AJO222"/>
      <c r="AJP222"/>
      <c r="AJQ222"/>
      <c r="AJR222"/>
      <c r="AJS222"/>
      <c r="AJT222"/>
      <c r="AJU222"/>
      <c r="AJV222"/>
      <c r="AJW222"/>
      <c r="AJX222"/>
      <c r="AJY222"/>
      <c r="AJZ222"/>
      <c r="AKA222"/>
      <c r="AKB222"/>
      <c r="AKC222"/>
      <c r="AKD222"/>
      <c r="AKE222"/>
      <c r="AKF222"/>
      <c r="AKG222"/>
      <c r="AKH222"/>
      <c r="AKI222"/>
      <c r="AKJ222"/>
      <c r="AKK222"/>
      <c r="AKL222"/>
      <c r="AKM222"/>
      <c r="AKN222"/>
      <c r="AKO222"/>
      <c r="AKP222"/>
      <c r="AKQ222"/>
      <c r="AKR222"/>
      <c r="AKS222"/>
      <c r="AKT222"/>
      <c r="AKU222"/>
      <c r="AKV222"/>
      <c r="AKW222"/>
      <c r="AKX222"/>
      <c r="AKY222"/>
      <c r="AKZ222"/>
      <c r="ALA222"/>
      <c r="ALB222"/>
      <c r="ALC222"/>
      <c r="ALD222"/>
      <c r="ALE222"/>
      <c r="ALF222"/>
      <c r="ALG222"/>
      <c r="ALH222"/>
      <c r="ALI222"/>
      <c r="ALJ222"/>
      <c r="ALK222"/>
      <c r="ALL222"/>
      <c r="ALM222"/>
      <c r="ALN222"/>
      <c r="ALO222"/>
      <c r="ALP222"/>
      <c r="ALQ222"/>
      <c r="ALR222"/>
      <c r="ALS222"/>
      <c r="ALT222"/>
      <c r="ALU222"/>
      <c r="ALV222"/>
      <c r="ALW222"/>
      <c r="ALX222"/>
      <c r="ALY222"/>
      <c r="ALZ222"/>
      <c r="AMA222"/>
      <c r="AMB222"/>
      <c r="AMC222"/>
      <c r="AMD222"/>
      <c r="AME222"/>
      <c r="AMF222"/>
      <c r="AMG222"/>
      <c r="AMH222"/>
      <c r="AMI222"/>
      <c r="AMJ222"/>
    </row>
    <row r="223" spans="1:1024" s="1" customFormat="1">
      <c r="A223" s="22" t="s">
        <v>441</v>
      </c>
      <c r="B223" s="23" t="s">
        <v>442</v>
      </c>
      <c r="C223" s="24" t="s">
        <v>19</v>
      </c>
      <c r="D223" s="25">
        <v>200</v>
      </c>
      <c r="E223" s="26">
        <f t="shared" ref="E223:E250" si="22">IF(I223&lt;&gt;"",ROUND(H223-(H223*I223),2),H223)</f>
        <v>3.28</v>
      </c>
      <c r="F223" s="26">
        <f t="shared" ref="F223:F250" si="23">D223*E223</f>
        <v>656</v>
      </c>
      <c r="H223" s="26">
        <v>3.38</v>
      </c>
      <c r="I223" s="59">
        <f>I220</f>
        <v>0.03</v>
      </c>
      <c r="AIV223"/>
      <c r="AIW223"/>
      <c r="AIX223"/>
      <c r="AIY223"/>
      <c r="AIZ223"/>
      <c r="AJA223"/>
      <c r="AJB223"/>
      <c r="AJC223"/>
      <c r="AJD223"/>
      <c r="AJE223"/>
      <c r="AJF223"/>
      <c r="AJG223"/>
      <c r="AJH223"/>
      <c r="AJI223"/>
      <c r="AJJ223"/>
      <c r="AJK223"/>
      <c r="AJL223"/>
      <c r="AJM223"/>
      <c r="AJN223"/>
      <c r="AJO223"/>
      <c r="AJP223"/>
      <c r="AJQ223"/>
      <c r="AJR223"/>
      <c r="AJS223"/>
      <c r="AJT223"/>
      <c r="AJU223"/>
      <c r="AJV223"/>
      <c r="AJW223"/>
      <c r="AJX223"/>
      <c r="AJY223"/>
      <c r="AJZ223"/>
      <c r="AKA223"/>
      <c r="AKB223"/>
      <c r="AKC223"/>
      <c r="AKD223"/>
      <c r="AKE223"/>
      <c r="AKF223"/>
      <c r="AKG223"/>
      <c r="AKH223"/>
      <c r="AKI223"/>
      <c r="AKJ223"/>
      <c r="AKK223"/>
      <c r="AKL223"/>
      <c r="AKM223"/>
      <c r="AKN223"/>
      <c r="AKO223"/>
      <c r="AKP223"/>
      <c r="AKQ223"/>
      <c r="AKR223"/>
      <c r="AKS223"/>
      <c r="AKT223"/>
      <c r="AKU223"/>
      <c r="AKV223"/>
      <c r="AKW223"/>
      <c r="AKX223"/>
      <c r="AKY223"/>
      <c r="AKZ223"/>
      <c r="ALA223"/>
      <c r="ALB223"/>
      <c r="ALC223"/>
      <c r="ALD223"/>
      <c r="ALE223"/>
      <c r="ALF223"/>
      <c r="ALG223"/>
      <c r="ALH223"/>
      <c r="ALI223"/>
      <c r="ALJ223"/>
      <c r="ALK223"/>
      <c r="ALL223"/>
      <c r="ALM223"/>
      <c r="ALN223"/>
      <c r="ALO223"/>
      <c r="ALP223"/>
      <c r="ALQ223"/>
      <c r="ALR223"/>
      <c r="ALS223"/>
      <c r="ALT223"/>
      <c r="ALU223"/>
      <c r="ALV223"/>
      <c r="ALW223"/>
      <c r="ALX223"/>
      <c r="ALY223"/>
      <c r="ALZ223"/>
      <c r="AMA223"/>
      <c r="AMB223"/>
      <c r="AMC223"/>
      <c r="AMD223"/>
      <c r="AME223"/>
      <c r="AMF223"/>
      <c r="AMG223"/>
      <c r="AMH223"/>
      <c r="AMI223"/>
      <c r="AMJ223"/>
    </row>
    <row r="224" spans="1:1024" s="1" customFormat="1">
      <c r="A224" s="22" t="s">
        <v>443</v>
      </c>
      <c r="B224" s="23" t="s">
        <v>444</v>
      </c>
      <c r="C224" s="24" t="s">
        <v>19</v>
      </c>
      <c r="D224" s="25">
        <v>200</v>
      </c>
      <c r="E224" s="26">
        <f t="shared" si="22"/>
        <v>3.72</v>
      </c>
      <c r="F224" s="26">
        <f t="shared" si="23"/>
        <v>744</v>
      </c>
      <c r="H224" s="26">
        <v>3.83</v>
      </c>
      <c r="I224" s="59">
        <f>I223</f>
        <v>0.03</v>
      </c>
      <c r="AIV224"/>
      <c r="AIW224"/>
      <c r="AIX224"/>
      <c r="AIY224"/>
      <c r="AIZ224"/>
      <c r="AJA224"/>
      <c r="AJB224"/>
      <c r="AJC224"/>
      <c r="AJD224"/>
      <c r="AJE224"/>
      <c r="AJF224"/>
      <c r="AJG224"/>
      <c r="AJH224"/>
      <c r="AJI224"/>
      <c r="AJJ224"/>
      <c r="AJK224"/>
      <c r="AJL224"/>
      <c r="AJM224"/>
      <c r="AJN224"/>
      <c r="AJO224"/>
      <c r="AJP224"/>
      <c r="AJQ224"/>
      <c r="AJR224"/>
      <c r="AJS224"/>
      <c r="AJT224"/>
      <c r="AJU224"/>
      <c r="AJV224"/>
      <c r="AJW224"/>
      <c r="AJX224"/>
      <c r="AJY224"/>
      <c r="AJZ224"/>
      <c r="AKA224"/>
      <c r="AKB224"/>
      <c r="AKC224"/>
      <c r="AKD224"/>
      <c r="AKE224"/>
      <c r="AKF224"/>
      <c r="AKG224"/>
      <c r="AKH224"/>
      <c r="AKI224"/>
      <c r="AKJ224"/>
      <c r="AKK224"/>
      <c r="AKL224"/>
      <c r="AKM224"/>
      <c r="AKN224"/>
      <c r="AKO224"/>
      <c r="AKP224"/>
      <c r="AKQ224"/>
      <c r="AKR224"/>
      <c r="AKS224"/>
      <c r="AKT224"/>
      <c r="AKU224"/>
      <c r="AKV224"/>
      <c r="AKW224"/>
      <c r="AKX224"/>
      <c r="AKY224"/>
      <c r="AKZ224"/>
      <c r="ALA224"/>
      <c r="ALB224"/>
      <c r="ALC224"/>
      <c r="ALD224"/>
      <c r="ALE224"/>
      <c r="ALF224"/>
      <c r="ALG224"/>
      <c r="ALH224"/>
      <c r="ALI224"/>
      <c r="ALJ224"/>
      <c r="ALK224"/>
      <c r="ALL224"/>
      <c r="ALM224"/>
      <c r="ALN224"/>
      <c r="ALO224"/>
      <c r="ALP224"/>
      <c r="ALQ224"/>
      <c r="ALR224"/>
      <c r="ALS224"/>
      <c r="ALT224"/>
      <c r="ALU224"/>
      <c r="ALV224"/>
      <c r="ALW224"/>
      <c r="ALX224"/>
      <c r="ALY224"/>
      <c r="ALZ224"/>
      <c r="AMA224"/>
      <c r="AMB224"/>
      <c r="AMC224"/>
      <c r="AMD224"/>
      <c r="AME224"/>
      <c r="AMF224"/>
      <c r="AMG224"/>
      <c r="AMH224"/>
      <c r="AMI224"/>
      <c r="AMJ224"/>
    </row>
    <row r="225" spans="1:1024" s="1" customFormat="1">
      <c r="A225" s="22" t="s">
        <v>445</v>
      </c>
      <c r="B225" s="23" t="s">
        <v>446</v>
      </c>
      <c r="C225" s="24" t="s">
        <v>19</v>
      </c>
      <c r="D225" s="25">
        <v>2000</v>
      </c>
      <c r="E225" s="26">
        <f t="shared" si="22"/>
        <v>5.92</v>
      </c>
      <c r="F225" s="26">
        <f t="shared" si="23"/>
        <v>11840</v>
      </c>
      <c r="H225" s="26">
        <v>6.1</v>
      </c>
      <c r="I225" s="59">
        <f t="shared" ref="I225:I250" si="24">I224</f>
        <v>0.03</v>
      </c>
      <c r="AIV225"/>
      <c r="AIW225"/>
      <c r="AIX225"/>
      <c r="AIY225"/>
      <c r="AIZ225"/>
      <c r="AJA225"/>
      <c r="AJB225"/>
      <c r="AJC225"/>
      <c r="AJD225"/>
      <c r="AJE225"/>
      <c r="AJF225"/>
      <c r="AJG225"/>
      <c r="AJH225"/>
      <c r="AJI225"/>
      <c r="AJJ225"/>
      <c r="AJK225"/>
      <c r="AJL225"/>
      <c r="AJM225"/>
      <c r="AJN225"/>
      <c r="AJO225"/>
      <c r="AJP225"/>
      <c r="AJQ225"/>
      <c r="AJR225"/>
      <c r="AJS225"/>
      <c r="AJT225"/>
      <c r="AJU225"/>
      <c r="AJV225"/>
      <c r="AJW225"/>
      <c r="AJX225"/>
      <c r="AJY225"/>
      <c r="AJZ225"/>
      <c r="AKA225"/>
      <c r="AKB225"/>
      <c r="AKC225"/>
      <c r="AKD225"/>
      <c r="AKE225"/>
      <c r="AKF225"/>
      <c r="AKG225"/>
      <c r="AKH225"/>
      <c r="AKI225"/>
      <c r="AKJ225"/>
      <c r="AKK225"/>
      <c r="AKL225"/>
      <c r="AKM225"/>
      <c r="AKN225"/>
      <c r="AKO225"/>
      <c r="AKP225"/>
      <c r="AKQ225"/>
      <c r="AKR225"/>
      <c r="AKS225"/>
      <c r="AKT225"/>
      <c r="AKU225"/>
      <c r="AKV225"/>
      <c r="AKW225"/>
      <c r="AKX225"/>
      <c r="AKY225"/>
      <c r="AKZ225"/>
      <c r="ALA225"/>
      <c r="ALB225"/>
      <c r="ALC225"/>
      <c r="ALD225"/>
      <c r="ALE225"/>
      <c r="ALF225"/>
      <c r="ALG225"/>
      <c r="ALH225"/>
      <c r="ALI225"/>
      <c r="ALJ225"/>
      <c r="ALK225"/>
      <c r="ALL225"/>
      <c r="ALM225"/>
      <c r="ALN225"/>
      <c r="ALO225"/>
      <c r="ALP225"/>
      <c r="ALQ225"/>
      <c r="ALR225"/>
      <c r="ALS225"/>
      <c r="ALT225"/>
      <c r="ALU225"/>
      <c r="ALV225"/>
      <c r="ALW225"/>
      <c r="ALX225"/>
      <c r="ALY225"/>
      <c r="ALZ225"/>
      <c r="AMA225"/>
      <c r="AMB225"/>
      <c r="AMC225"/>
      <c r="AMD225"/>
      <c r="AME225"/>
      <c r="AMF225"/>
      <c r="AMG225"/>
      <c r="AMH225"/>
      <c r="AMI225"/>
      <c r="AMJ225"/>
    </row>
    <row r="226" spans="1:1024" s="1" customFormat="1">
      <c r="A226" s="22" t="s">
        <v>447</v>
      </c>
      <c r="B226" s="23" t="s">
        <v>448</v>
      </c>
      <c r="C226" s="24" t="s">
        <v>19</v>
      </c>
      <c r="D226" s="25">
        <v>2000</v>
      </c>
      <c r="E226" s="26">
        <f t="shared" si="22"/>
        <v>8.8800000000000008</v>
      </c>
      <c r="F226" s="26">
        <f t="shared" si="23"/>
        <v>17760</v>
      </c>
      <c r="H226" s="26">
        <v>9.15</v>
      </c>
      <c r="I226" s="59">
        <f t="shared" si="24"/>
        <v>0.03</v>
      </c>
      <c r="AIV226"/>
      <c r="AIW226"/>
      <c r="AIX226"/>
      <c r="AIY226"/>
      <c r="AIZ226"/>
      <c r="AJA226"/>
      <c r="AJB226"/>
      <c r="AJC226"/>
      <c r="AJD226"/>
      <c r="AJE226"/>
      <c r="AJF226"/>
      <c r="AJG226"/>
      <c r="AJH226"/>
      <c r="AJI226"/>
      <c r="AJJ226"/>
      <c r="AJK226"/>
      <c r="AJL226"/>
      <c r="AJM226"/>
      <c r="AJN226"/>
      <c r="AJO226"/>
      <c r="AJP226"/>
      <c r="AJQ226"/>
      <c r="AJR226"/>
      <c r="AJS226"/>
      <c r="AJT226"/>
      <c r="AJU226"/>
      <c r="AJV226"/>
      <c r="AJW226"/>
      <c r="AJX226"/>
      <c r="AJY226"/>
      <c r="AJZ226"/>
      <c r="AKA226"/>
      <c r="AKB226"/>
      <c r="AKC226"/>
      <c r="AKD226"/>
      <c r="AKE226"/>
      <c r="AKF226"/>
      <c r="AKG226"/>
      <c r="AKH226"/>
      <c r="AKI226"/>
      <c r="AKJ226"/>
      <c r="AKK226"/>
      <c r="AKL226"/>
      <c r="AKM226"/>
      <c r="AKN226"/>
      <c r="AKO226"/>
      <c r="AKP226"/>
      <c r="AKQ226"/>
      <c r="AKR226"/>
      <c r="AKS226"/>
      <c r="AKT226"/>
      <c r="AKU226"/>
      <c r="AKV226"/>
      <c r="AKW226"/>
      <c r="AKX226"/>
      <c r="AKY226"/>
      <c r="AKZ226"/>
      <c r="ALA226"/>
      <c r="ALB226"/>
      <c r="ALC226"/>
      <c r="ALD226"/>
      <c r="ALE226"/>
      <c r="ALF226"/>
      <c r="ALG226"/>
      <c r="ALH226"/>
      <c r="ALI226"/>
      <c r="ALJ226"/>
      <c r="ALK226"/>
      <c r="ALL226"/>
      <c r="ALM226"/>
      <c r="ALN226"/>
      <c r="ALO226"/>
      <c r="ALP226"/>
      <c r="ALQ226"/>
      <c r="ALR226"/>
      <c r="ALS226"/>
      <c r="ALT226"/>
      <c r="ALU226"/>
      <c r="ALV226"/>
      <c r="ALW226"/>
      <c r="ALX226"/>
      <c r="ALY226"/>
      <c r="ALZ226"/>
      <c r="AMA226"/>
      <c r="AMB226"/>
      <c r="AMC226"/>
      <c r="AMD226"/>
      <c r="AME226"/>
      <c r="AMF226"/>
      <c r="AMG226"/>
      <c r="AMH226"/>
      <c r="AMI226"/>
      <c r="AMJ226"/>
    </row>
    <row r="227" spans="1:1024" s="1" customFormat="1">
      <c r="A227" s="22" t="s">
        <v>449</v>
      </c>
      <c r="B227" s="23" t="s">
        <v>450</v>
      </c>
      <c r="C227" s="24" t="s">
        <v>19</v>
      </c>
      <c r="D227" s="25">
        <v>1500</v>
      </c>
      <c r="E227" s="26">
        <f t="shared" si="22"/>
        <v>19.72</v>
      </c>
      <c r="F227" s="26">
        <f t="shared" si="23"/>
        <v>29580</v>
      </c>
      <c r="H227" s="26">
        <v>20.329999999999998</v>
      </c>
      <c r="I227" s="59">
        <f t="shared" si="24"/>
        <v>0.03</v>
      </c>
      <c r="AIV227"/>
      <c r="AIW227"/>
      <c r="AIX227"/>
      <c r="AIY227"/>
      <c r="AIZ227"/>
      <c r="AJA227"/>
      <c r="AJB227"/>
      <c r="AJC227"/>
      <c r="AJD227"/>
      <c r="AJE227"/>
      <c r="AJF227"/>
      <c r="AJG227"/>
      <c r="AJH227"/>
      <c r="AJI227"/>
      <c r="AJJ227"/>
      <c r="AJK227"/>
      <c r="AJL227"/>
      <c r="AJM227"/>
      <c r="AJN227"/>
      <c r="AJO227"/>
      <c r="AJP227"/>
      <c r="AJQ227"/>
      <c r="AJR227"/>
      <c r="AJS227"/>
      <c r="AJT227"/>
      <c r="AJU227"/>
      <c r="AJV227"/>
      <c r="AJW227"/>
      <c r="AJX227"/>
      <c r="AJY227"/>
      <c r="AJZ227"/>
      <c r="AKA227"/>
      <c r="AKB227"/>
      <c r="AKC227"/>
      <c r="AKD227"/>
      <c r="AKE227"/>
      <c r="AKF227"/>
      <c r="AKG227"/>
      <c r="AKH227"/>
      <c r="AKI227"/>
      <c r="AKJ227"/>
      <c r="AKK227"/>
      <c r="AKL227"/>
      <c r="AKM227"/>
      <c r="AKN227"/>
      <c r="AKO227"/>
      <c r="AKP227"/>
      <c r="AKQ227"/>
      <c r="AKR227"/>
      <c r="AKS227"/>
      <c r="AKT227"/>
      <c r="AKU227"/>
      <c r="AKV227"/>
      <c r="AKW227"/>
      <c r="AKX227"/>
      <c r="AKY227"/>
      <c r="AKZ227"/>
      <c r="ALA227"/>
      <c r="ALB227"/>
      <c r="ALC227"/>
      <c r="ALD227"/>
      <c r="ALE227"/>
      <c r="ALF227"/>
      <c r="ALG227"/>
      <c r="ALH227"/>
      <c r="ALI227"/>
      <c r="ALJ227"/>
      <c r="ALK227"/>
      <c r="ALL227"/>
      <c r="ALM227"/>
      <c r="ALN227"/>
      <c r="ALO227"/>
      <c r="ALP227"/>
      <c r="ALQ227"/>
      <c r="ALR227"/>
      <c r="ALS227"/>
      <c r="ALT227"/>
      <c r="ALU227"/>
      <c r="ALV227"/>
      <c r="ALW227"/>
      <c r="ALX227"/>
      <c r="ALY227"/>
      <c r="ALZ227"/>
      <c r="AMA227"/>
      <c r="AMB227"/>
      <c r="AMC227"/>
      <c r="AMD227"/>
      <c r="AME227"/>
      <c r="AMF227"/>
      <c r="AMG227"/>
      <c r="AMH227"/>
      <c r="AMI227"/>
      <c r="AMJ227"/>
    </row>
    <row r="228" spans="1:1024" s="1" customFormat="1" ht="31.5">
      <c r="A228" s="22" t="s">
        <v>451</v>
      </c>
      <c r="B228" s="23" t="s">
        <v>452</v>
      </c>
      <c r="C228" s="24" t="s">
        <v>19</v>
      </c>
      <c r="D228" s="25">
        <v>100</v>
      </c>
      <c r="E228" s="26">
        <f t="shared" si="22"/>
        <v>25.53</v>
      </c>
      <c r="F228" s="26">
        <f t="shared" si="23"/>
        <v>2553</v>
      </c>
      <c r="H228" s="26">
        <v>26.32</v>
      </c>
      <c r="I228" s="59">
        <f t="shared" si="24"/>
        <v>0.03</v>
      </c>
      <c r="AIV228"/>
      <c r="AIW228"/>
      <c r="AIX228"/>
      <c r="AIY228"/>
      <c r="AIZ228"/>
      <c r="AJA228"/>
      <c r="AJB228"/>
      <c r="AJC228"/>
      <c r="AJD228"/>
      <c r="AJE228"/>
      <c r="AJF228"/>
      <c r="AJG228"/>
      <c r="AJH228"/>
      <c r="AJI228"/>
      <c r="AJJ228"/>
      <c r="AJK228"/>
      <c r="AJL228"/>
      <c r="AJM228"/>
      <c r="AJN228"/>
      <c r="AJO228"/>
      <c r="AJP228"/>
      <c r="AJQ228"/>
      <c r="AJR228"/>
      <c r="AJS228"/>
      <c r="AJT228"/>
      <c r="AJU228"/>
      <c r="AJV228"/>
      <c r="AJW228"/>
      <c r="AJX228"/>
      <c r="AJY228"/>
      <c r="AJZ228"/>
      <c r="AKA228"/>
      <c r="AKB228"/>
      <c r="AKC228"/>
      <c r="AKD228"/>
      <c r="AKE228"/>
      <c r="AKF228"/>
      <c r="AKG228"/>
      <c r="AKH228"/>
      <c r="AKI228"/>
      <c r="AKJ228"/>
      <c r="AKK228"/>
      <c r="AKL228"/>
      <c r="AKM228"/>
      <c r="AKN228"/>
      <c r="AKO228"/>
      <c r="AKP228"/>
      <c r="AKQ228"/>
      <c r="AKR228"/>
      <c r="AKS228"/>
      <c r="AKT228"/>
      <c r="AKU228"/>
      <c r="AKV228"/>
      <c r="AKW228"/>
      <c r="AKX228"/>
      <c r="AKY228"/>
      <c r="AKZ228"/>
      <c r="ALA228"/>
      <c r="ALB228"/>
      <c r="ALC228"/>
      <c r="ALD228"/>
      <c r="ALE228"/>
      <c r="ALF228"/>
      <c r="ALG228"/>
      <c r="ALH228"/>
      <c r="ALI228"/>
      <c r="ALJ228"/>
      <c r="ALK228"/>
      <c r="ALL228"/>
      <c r="ALM228"/>
      <c r="ALN228"/>
      <c r="ALO228"/>
      <c r="ALP228"/>
      <c r="ALQ228"/>
      <c r="ALR228"/>
      <c r="ALS228"/>
      <c r="ALT228"/>
      <c r="ALU228"/>
      <c r="ALV228"/>
      <c r="ALW228"/>
      <c r="ALX228"/>
      <c r="ALY228"/>
      <c r="ALZ228"/>
      <c r="AMA228"/>
      <c r="AMB228"/>
      <c r="AMC228"/>
      <c r="AMD228"/>
      <c r="AME228"/>
      <c r="AMF228"/>
      <c r="AMG228"/>
      <c r="AMH228"/>
      <c r="AMI228"/>
      <c r="AMJ228"/>
    </row>
    <row r="229" spans="1:1024" s="1" customFormat="1">
      <c r="A229" s="22" t="s">
        <v>453</v>
      </c>
      <c r="B229" s="23" t="s">
        <v>454</v>
      </c>
      <c r="C229" s="24" t="s">
        <v>19</v>
      </c>
      <c r="D229" s="25">
        <v>1500</v>
      </c>
      <c r="E229" s="26">
        <f t="shared" si="22"/>
        <v>33.97</v>
      </c>
      <c r="F229" s="26">
        <f t="shared" si="23"/>
        <v>50955</v>
      </c>
      <c r="H229" s="26">
        <v>35.020000000000003</v>
      </c>
      <c r="I229" s="59">
        <f t="shared" si="24"/>
        <v>0.03</v>
      </c>
      <c r="AIV229"/>
      <c r="AIW229"/>
      <c r="AIX229"/>
      <c r="AIY229"/>
      <c r="AIZ229"/>
      <c r="AJA229"/>
      <c r="AJB229"/>
      <c r="AJC229"/>
      <c r="AJD229"/>
      <c r="AJE229"/>
      <c r="AJF229"/>
      <c r="AJG229"/>
      <c r="AJH229"/>
      <c r="AJI229"/>
      <c r="AJJ229"/>
      <c r="AJK229"/>
      <c r="AJL229"/>
      <c r="AJM229"/>
      <c r="AJN229"/>
      <c r="AJO229"/>
      <c r="AJP229"/>
      <c r="AJQ229"/>
      <c r="AJR229"/>
      <c r="AJS229"/>
      <c r="AJT229"/>
      <c r="AJU229"/>
      <c r="AJV229"/>
      <c r="AJW229"/>
      <c r="AJX229"/>
      <c r="AJY229"/>
      <c r="AJZ229"/>
      <c r="AKA229"/>
      <c r="AKB229"/>
      <c r="AKC229"/>
      <c r="AKD229"/>
      <c r="AKE229"/>
      <c r="AKF229"/>
      <c r="AKG229"/>
      <c r="AKH229"/>
      <c r="AKI229"/>
      <c r="AKJ229"/>
      <c r="AKK229"/>
      <c r="AKL229"/>
      <c r="AKM229"/>
      <c r="AKN229"/>
      <c r="AKO229"/>
      <c r="AKP229"/>
      <c r="AKQ229"/>
      <c r="AKR229"/>
      <c r="AKS229"/>
      <c r="AKT229"/>
      <c r="AKU229"/>
      <c r="AKV229"/>
      <c r="AKW229"/>
      <c r="AKX229"/>
      <c r="AKY229"/>
      <c r="AKZ229"/>
      <c r="ALA229"/>
      <c r="ALB229"/>
      <c r="ALC229"/>
      <c r="ALD229"/>
      <c r="ALE229"/>
      <c r="ALF229"/>
      <c r="ALG229"/>
      <c r="ALH229"/>
      <c r="ALI229"/>
      <c r="ALJ229"/>
      <c r="ALK229"/>
      <c r="ALL229"/>
      <c r="ALM229"/>
      <c r="ALN229"/>
      <c r="ALO229"/>
      <c r="ALP229"/>
      <c r="ALQ229"/>
      <c r="ALR229"/>
      <c r="ALS229"/>
      <c r="ALT229"/>
      <c r="ALU229"/>
      <c r="ALV229"/>
      <c r="ALW229"/>
      <c r="ALX229"/>
      <c r="ALY229"/>
      <c r="ALZ229"/>
      <c r="AMA229"/>
      <c r="AMB229"/>
      <c r="AMC229"/>
      <c r="AMD229"/>
      <c r="AME229"/>
      <c r="AMF229"/>
      <c r="AMG229"/>
      <c r="AMH229"/>
      <c r="AMI229"/>
      <c r="AMJ229"/>
    </row>
    <row r="230" spans="1:1024" s="1" customFormat="1" ht="47.25">
      <c r="A230" s="22" t="s">
        <v>455</v>
      </c>
      <c r="B230" s="23" t="s">
        <v>456</v>
      </c>
      <c r="C230" s="24" t="s">
        <v>46</v>
      </c>
      <c r="D230" s="25">
        <v>300</v>
      </c>
      <c r="E230" s="26">
        <f t="shared" si="22"/>
        <v>9.76</v>
      </c>
      <c r="F230" s="26">
        <f t="shared" si="23"/>
        <v>2928</v>
      </c>
      <c r="H230" s="26">
        <v>10.06</v>
      </c>
      <c r="I230" s="59">
        <f t="shared" si="24"/>
        <v>0.03</v>
      </c>
      <c r="AIV230"/>
      <c r="AIW230"/>
      <c r="AIX230"/>
      <c r="AIY230"/>
      <c r="AIZ230"/>
      <c r="AJA230"/>
      <c r="AJB230"/>
      <c r="AJC230"/>
      <c r="AJD230"/>
      <c r="AJE230"/>
      <c r="AJF230"/>
      <c r="AJG230"/>
      <c r="AJH230"/>
      <c r="AJI230"/>
      <c r="AJJ230"/>
      <c r="AJK230"/>
      <c r="AJL230"/>
      <c r="AJM230"/>
      <c r="AJN230"/>
      <c r="AJO230"/>
      <c r="AJP230"/>
      <c r="AJQ230"/>
      <c r="AJR230"/>
      <c r="AJS230"/>
      <c r="AJT230"/>
      <c r="AJU230"/>
      <c r="AJV230"/>
      <c r="AJW230"/>
      <c r="AJX230"/>
      <c r="AJY230"/>
      <c r="AJZ230"/>
      <c r="AKA230"/>
      <c r="AKB230"/>
      <c r="AKC230"/>
      <c r="AKD230"/>
      <c r="AKE230"/>
      <c r="AKF230"/>
      <c r="AKG230"/>
      <c r="AKH230"/>
      <c r="AKI230"/>
      <c r="AKJ230"/>
      <c r="AKK230"/>
      <c r="AKL230"/>
      <c r="AKM230"/>
      <c r="AKN230"/>
      <c r="AKO230"/>
      <c r="AKP230"/>
      <c r="AKQ230"/>
      <c r="AKR230"/>
      <c r="AKS230"/>
      <c r="AKT230"/>
      <c r="AKU230"/>
      <c r="AKV230"/>
      <c r="AKW230"/>
      <c r="AKX230"/>
      <c r="AKY230"/>
      <c r="AKZ230"/>
      <c r="ALA230"/>
      <c r="ALB230"/>
      <c r="ALC230"/>
      <c r="ALD230"/>
      <c r="ALE230"/>
      <c r="ALF230"/>
      <c r="ALG230"/>
      <c r="ALH230"/>
      <c r="ALI230"/>
      <c r="ALJ230"/>
      <c r="ALK230"/>
      <c r="ALL230"/>
      <c r="ALM230"/>
      <c r="ALN230"/>
      <c r="ALO230"/>
      <c r="ALP230"/>
      <c r="ALQ230"/>
      <c r="ALR230"/>
      <c r="ALS230"/>
      <c r="ALT230"/>
      <c r="ALU230"/>
      <c r="ALV230"/>
      <c r="ALW230"/>
      <c r="ALX230"/>
      <c r="ALY230"/>
      <c r="ALZ230"/>
      <c r="AMA230"/>
      <c r="AMB230"/>
      <c r="AMC230"/>
      <c r="AMD230"/>
      <c r="AME230"/>
      <c r="AMF230"/>
      <c r="AMG230"/>
      <c r="AMH230"/>
      <c r="AMI230"/>
      <c r="AMJ230"/>
    </row>
    <row r="231" spans="1:1024" s="1" customFormat="1" ht="31.5">
      <c r="A231" s="22" t="s">
        <v>457</v>
      </c>
      <c r="B231" s="23" t="s">
        <v>458</v>
      </c>
      <c r="C231" s="24" t="s">
        <v>19</v>
      </c>
      <c r="D231" s="25">
        <v>2000</v>
      </c>
      <c r="E231" s="26">
        <f t="shared" si="22"/>
        <v>17.059999999999999</v>
      </c>
      <c r="F231" s="26">
        <f t="shared" si="23"/>
        <v>34120</v>
      </c>
      <c r="H231" s="26">
        <v>17.59</v>
      </c>
      <c r="I231" s="59">
        <f t="shared" si="24"/>
        <v>0.03</v>
      </c>
      <c r="AIV231"/>
      <c r="AIW231"/>
      <c r="AIX231"/>
      <c r="AIY231"/>
      <c r="AIZ231"/>
      <c r="AJA231"/>
      <c r="AJB231"/>
      <c r="AJC231"/>
      <c r="AJD231"/>
      <c r="AJE231"/>
      <c r="AJF231"/>
      <c r="AJG231"/>
      <c r="AJH231"/>
      <c r="AJI231"/>
      <c r="AJJ231"/>
      <c r="AJK231"/>
      <c r="AJL231"/>
      <c r="AJM231"/>
      <c r="AJN231"/>
      <c r="AJO231"/>
      <c r="AJP231"/>
      <c r="AJQ231"/>
      <c r="AJR231"/>
      <c r="AJS231"/>
      <c r="AJT231"/>
      <c r="AJU231"/>
      <c r="AJV231"/>
      <c r="AJW231"/>
      <c r="AJX231"/>
      <c r="AJY231"/>
      <c r="AJZ231"/>
      <c r="AKA231"/>
      <c r="AKB231"/>
      <c r="AKC231"/>
      <c r="AKD231"/>
      <c r="AKE231"/>
      <c r="AKF231"/>
      <c r="AKG231"/>
      <c r="AKH231"/>
      <c r="AKI231"/>
      <c r="AKJ231"/>
      <c r="AKK231"/>
      <c r="AKL231"/>
      <c r="AKM231"/>
      <c r="AKN231"/>
      <c r="AKO231"/>
      <c r="AKP231"/>
      <c r="AKQ231"/>
      <c r="AKR231"/>
      <c r="AKS231"/>
      <c r="AKT231"/>
      <c r="AKU231"/>
      <c r="AKV231"/>
      <c r="AKW231"/>
      <c r="AKX231"/>
      <c r="AKY231"/>
      <c r="AKZ231"/>
      <c r="ALA231"/>
      <c r="ALB231"/>
      <c r="ALC231"/>
      <c r="ALD231"/>
      <c r="ALE231"/>
      <c r="ALF231"/>
      <c r="ALG231"/>
      <c r="ALH231"/>
      <c r="ALI231"/>
      <c r="ALJ231"/>
      <c r="ALK231"/>
      <c r="ALL231"/>
      <c r="ALM231"/>
      <c r="ALN231"/>
      <c r="ALO231"/>
      <c r="ALP231"/>
      <c r="ALQ231"/>
      <c r="ALR231"/>
      <c r="ALS231"/>
      <c r="ALT231"/>
      <c r="ALU231"/>
      <c r="ALV231"/>
      <c r="ALW231"/>
      <c r="ALX231"/>
      <c r="ALY231"/>
      <c r="ALZ231"/>
      <c r="AMA231"/>
      <c r="AMB231"/>
      <c r="AMC231"/>
      <c r="AMD231"/>
      <c r="AME231"/>
      <c r="AMF231"/>
      <c r="AMG231"/>
      <c r="AMH231"/>
      <c r="AMI231"/>
      <c r="AMJ231"/>
    </row>
    <row r="232" spans="1:1024" s="1" customFormat="1" ht="47.25">
      <c r="A232" s="22" t="s">
        <v>459</v>
      </c>
      <c r="B232" s="23" t="s">
        <v>460</v>
      </c>
      <c r="C232" s="24" t="s">
        <v>19</v>
      </c>
      <c r="D232" s="25">
        <v>1000</v>
      </c>
      <c r="E232" s="26">
        <f t="shared" si="22"/>
        <v>22.45</v>
      </c>
      <c r="F232" s="26">
        <f t="shared" si="23"/>
        <v>22450</v>
      </c>
      <c r="H232" s="26">
        <v>23.14</v>
      </c>
      <c r="I232" s="59">
        <f t="shared" si="24"/>
        <v>0.03</v>
      </c>
      <c r="AIV232"/>
      <c r="AIW232"/>
      <c r="AIX232"/>
      <c r="AIY232"/>
      <c r="AIZ232"/>
      <c r="AJA232"/>
      <c r="AJB232"/>
      <c r="AJC232"/>
      <c r="AJD232"/>
      <c r="AJE232"/>
      <c r="AJF232"/>
      <c r="AJG232"/>
      <c r="AJH232"/>
      <c r="AJI232"/>
      <c r="AJJ232"/>
      <c r="AJK232"/>
      <c r="AJL232"/>
      <c r="AJM232"/>
      <c r="AJN232"/>
      <c r="AJO232"/>
      <c r="AJP232"/>
      <c r="AJQ232"/>
      <c r="AJR232"/>
      <c r="AJS232"/>
      <c r="AJT232"/>
      <c r="AJU232"/>
      <c r="AJV232"/>
      <c r="AJW232"/>
      <c r="AJX232"/>
      <c r="AJY232"/>
      <c r="AJZ232"/>
      <c r="AKA232"/>
      <c r="AKB232"/>
      <c r="AKC232"/>
      <c r="AKD232"/>
      <c r="AKE232"/>
      <c r="AKF232"/>
      <c r="AKG232"/>
      <c r="AKH232"/>
      <c r="AKI232"/>
      <c r="AKJ232"/>
      <c r="AKK232"/>
      <c r="AKL232"/>
      <c r="AKM232"/>
      <c r="AKN232"/>
      <c r="AKO232"/>
      <c r="AKP232"/>
      <c r="AKQ232"/>
      <c r="AKR232"/>
      <c r="AKS232"/>
      <c r="AKT232"/>
      <c r="AKU232"/>
      <c r="AKV232"/>
      <c r="AKW232"/>
      <c r="AKX232"/>
      <c r="AKY232"/>
      <c r="AKZ232"/>
      <c r="ALA232"/>
      <c r="ALB232"/>
      <c r="ALC232"/>
      <c r="ALD232"/>
      <c r="ALE232"/>
      <c r="ALF232"/>
      <c r="ALG232"/>
      <c r="ALH232"/>
      <c r="ALI232"/>
      <c r="ALJ232"/>
      <c r="ALK232"/>
      <c r="ALL232"/>
      <c r="ALM232"/>
      <c r="ALN232"/>
      <c r="ALO232"/>
      <c r="ALP232"/>
      <c r="ALQ232"/>
      <c r="ALR232"/>
      <c r="ALS232"/>
      <c r="ALT232"/>
      <c r="ALU232"/>
      <c r="ALV232"/>
      <c r="ALW232"/>
      <c r="ALX232"/>
      <c r="ALY232"/>
      <c r="ALZ232"/>
      <c r="AMA232"/>
      <c r="AMB232"/>
      <c r="AMC232"/>
      <c r="AMD232"/>
      <c r="AME232"/>
      <c r="AMF232"/>
      <c r="AMG232"/>
      <c r="AMH232"/>
      <c r="AMI232"/>
      <c r="AMJ232"/>
    </row>
    <row r="233" spans="1:1024" s="1" customFormat="1" ht="47.25">
      <c r="A233" s="22" t="s">
        <v>461</v>
      </c>
      <c r="B233" s="23" t="s">
        <v>462</v>
      </c>
      <c r="C233" s="24" t="s">
        <v>19</v>
      </c>
      <c r="D233" s="25">
        <v>200</v>
      </c>
      <c r="E233" s="26">
        <f t="shared" si="22"/>
        <v>30.54</v>
      </c>
      <c r="F233" s="26">
        <f t="shared" si="23"/>
        <v>6108</v>
      </c>
      <c r="H233" s="26">
        <v>31.48</v>
      </c>
      <c r="I233" s="59">
        <f t="shared" si="24"/>
        <v>0.03</v>
      </c>
      <c r="AIV233"/>
      <c r="AIW233"/>
      <c r="AIX233"/>
      <c r="AIY233"/>
      <c r="AIZ233"/>
      <c r="AJA233"/>
      <c r="AJB233"/>
      <c r="AJC233"/>
      <c r="AJD233"/>
      <c r="AJE233"/>
      <c r="AJF233"/>
      <c r="AJG233"/>
      <c r="AJH233"/>
      <c r="AJI233"/>
      <c r="AJJ233"/>
      <c r="AJK233"/>
      <c r="AJL233"/>
      <c r="AJM233"/>
      <c r="AJN233"/>
      <c r="AJO233"/>
      <c r="AJP233"/>
      <c r="AJQ233"/>
      <c r="AJR233"/>
      <c r="AJS233"/>
      <c r="AJT233"/>
      <c r="AJU233"/>
      <c r="AJV233"/>
      <c r="AJW233"/>
      <c r="AJX233"/>
      <c r="AJY233"/>
      <c r="AJZ233"/>
      <c r="AKA233"/>
      <c r="AKB233"/>
      <c r="AKC233"/>
      <c r="AKD233"/>
      <c r="AKE233"/>
      <c r="AKF233"/>
      <c r="AKG233"/>
      <c r="AKH233"/>
      <c r="AKI233"/>
      <c r="AKJ233"/>
      <c r="AKK233"/>
      <c r="AKL233"/>
      <c r="AKM233"/>
      <c r="AKN233"/>
      <c r="AKO233"/>
      <c r="AKP233"/>
      <c r="AKQ233"/>
      <c r="AKR233"/>
      <c r="AKS233"/>
      <c r="AKT233"/>
      <c r="AKU233"/>
      <c r="AKV233"/>
      <c r="AKW233"/>
      <c r="AKX233"/>
      <c r="AKY233"/>
      <c r="AKZ233"/>
      <c r="ALA233"/>
      <c r="ALB233"/>
      <c r="ALC233"/>
      <c r="ALD233"/>
      <c r="ALE233"/>
      <c r="ALF233"/>
      <c r="ALG233"/>
      <c r="ALH233"/>
      <c r="ALI233"/>
      <c r="ALJ233"/>
      <c r="ALK233"/>
      <c r="ALL233"/>
      <c r="ALM233"/>
      <c r="ALN233"/>
      <c r="ALO233"/>
      <c r="ALP233"/>
      <c r="ALQ233"/>
      <c r="ALR233"/>
      <c r="ALS233"/>
      <c r="ALT233"/>
      <c r="ALU233"/>
      <c r="ALV233"/>
      <c r="ALW233"/>
      <c r="ALX233"/>
      <c r="ALY233"/>
      <c r="ALZ233"/>
      <c r="AMA233"/>
      <c r="AMB233"/>
      <c r="AMC233"/>
      <c r="AMD233"/>
      <c r="AME233"/>
      <c r="AMF233"/>
      <c r="AMG233"/>
      <c r="AMH233"/>
      <c r="AMI233"/>
      <c r="AMJ233"/>
    </row>
    <row r="234" spans="1:1024" s="1" customFormat="1">
      <c r="A234" s="22" t="s">
        <v>463</v>
      </c>
      <c r="B234" s="23" t="s">
        <v>464</v>
      </c>
      <c r="C234" s="24" t="s">
        <v>19</v>
      </c>
      <c r="D234" s="25">
        <v>50</v>
      </c>
      <c r="E234" s="26">
        <f t="shared" si="22"/>
        <v>26.2</v>
      </c>
      <c r="F234" s="26">
        <f t="shared" si="23"/>
        <v>1310</v>
      </c>
      <c r="H234" s="26">
        <v>27.01</v>
      </c>
      <c r="I234" s="59">
        <f t="shared" si="24"/>
        <v>0.03</v>
      </c>
      <c r="AIV234"/>
      <c r="AIW234"/>
      <c r="AIX234"/>
      <c r="AIY234"/>
      <c r="AIZ234"/>
      <c r="AJA234"/>
      <c r="AJB234"/>
      <c r="AJC234"/>
      <c r="AJD234"/>
      <c r="AJE234"/>
      <c r="AJF234"/>
      <c r="AJG234"/>
      <c r="AJH234"/>
      <c r="AJI234"/>
      <c r="AJJ234"/>
      <c r="AJK234"/>
      <c r="AJL234"/>
      <c r="AJM234"/>
      <c r="AJN234"/>
      <c r="AJO234"/>
      <c r="AJP234"/>
      <c r="AJQ234"/>
      <c r="AJR234"/>
      <c r="AJS234"/>
      <c r="AJT234"/>
      <c r="AJU234"/>
      <c r="AJV234"/>
      <c r="AJW234"/>
      <c r="AJX234"/>
      <c r="AJY234"/>
      <c r="AJZ234"/>
      <c r="AKA234"/>
      <c r="AKB234"/>
      <c r="AKC234"/>
      <c r="AKD234"/>
      <c r="AKE234"/>
      <c r="AKF234"/>
      <c r="AKG234"/>
      <c r="AKH234"/>
      <c r="AKI234"/>
      <c r="AKJ234"/>
      <c r="AKK234"/>
      <c r="AKL234"/>
      <c r="AKM234"/>
      <c r="AKN234"/>
      <c r="AKO234"/>
      <c r="AKP234"/>
      <c r="AKQ234"/>
      <c r="AKR234"/>
      <c r="AKS234"/>
      <c r="AKT234"/>
      <c r="AKU234"/>
      <c r="AKV234"/>
      <c r="AKW234"/>
      <c r="AKX234"/>
      <c r="AKY234"/>
      <c r="AKZ234"/>
      <c r="ALA234"/>
      <c r="ALB234"/>
      <c r="ALC234"/>
      <c r="ALD234"/>
      <c r="ALE234"/>
      <c r="ALF234"/>
      <c r="ALG234"/>
      <c r="ALH234"/>
      <c r="ALI234"/>
      <c r="ALJ234"/>
      <c r="ALK234"/>
      <c r="ALL234"/>
      <c r="ALM234"/>
      <c r="ALN234"/>
      <c r="ALO234"/>
      <c r="ALP234"/>
      <c r="ALQ234"/>
      <c r="ALR234"/>
      <c r="ALS234"/>
      <c r="ALT234"/>
      <c r="ALU234"/>
      <c r="ALV234"/>
      <c r="ALW234"/>
      <c r="ALX234"/>
      <c r="ALY234"/>
      <c r="ALZ234"/>
      <c r="AMA234"/>
      <c r="AMB234"/>
      <c r="AMC234"/>
      <c r="AMD234"/>
      <c r="AME234"/>
      <c r="AMF234"/>
      <c r="AMG234"/>
      <c r="AMH234"/>
      <c r="AMI234"/>
      <c r="AMJ234"/>
    </row>
    <row r="235" spans="1:1024" s="1" customFormat="1" ht="31.5">
      <c r="A235" s="22" t="s">
        <v>465</v>
      </c>
      <c r="B235" s="23" t="s">
        <v>466</v>
      </c>
      <c r="C235" s="24" t="s">
        <v>19</v>
      </c>
      <c r="D235" s="25">
        <v>2000</v>
      </c>
      <c r="E235" s="26">
        <f t="shared" si="22"/>
        <v>18.84</v>
      </c>
      <c r="F235" s="26">
        <f t="shared" si="23"/>
        <v>37680</v>
      </c>
      <c r="H235" s="26">
        <v>19.420000000000002</v>
      </c>
      <c r="I235" s="59">
        <f t="shared" si="24"/>
        <v>0.03</v>
      </c>
      <c r="AIV235"/>
      <c r="AIW235"/>
      <c r="AIX235"/>
      <c r="AIY235"/>
      <c r="AIZ235"/>
      <c r="AJA235"/>
      <c r="AJB235"/>
      <c r="AJC235"/>
      <c r="AJD235"/>
      <c r="AJE235"/>
      <c r="AJF235"/>
      <c r="AJG235"/>
      <c r="AJH235"/>
      <c r="AJI235"/>
      <c r="AJJ235"/>
      <c r="AJK235"/>
      <c r="AJL235"/>
      <c r="AJM235"/>
      <c r="AJN235"/>
      <c r="AJO235"/>
      <c r="AJP235"/>
      <c r="AJQ235"/>
      <c r="AJR235"/>
      <c r="AJS235"/>
      <c r="AJT235"/>
      <c r="AJU235"/>
      <c r="AJV235"/>
      <c r="AJW235"/>
      <c r="AJX235"/>
      <c r="AJY235"/>
      <c r="AJZ235"/>
      <c r="AKA235"/>
      <c r="AKB235"/>
      <c r="AKC235"/>
      <c r="AKD235"/>
      <c r="AKE235"/>
      <c r="AKF235"/>
      <c r="AKG235"/>
      <c r="AKH235"/>
      <c r="AKI235"/>
      <c r="AKJ235"/>
      <c r="AKK235"/>
      <c r="AKL235"/>
      <c r="AKM235"/>
      <c r="AKN235"/>
      <c r="AKO235"/>
      <c r="AKP235"/>
      <c r="AKQ235"/>
      <c r="AKR235"/>
      <c r="AKS235"/>
      <c r="AKT235"/>
      <c r="AKU235"/>
      <c r="AKV235"/>
      <c r="AKW235"/>
      <c r="AKX235"/>
      <c r="AKY235"/>
      <c r="AKZ235"/>
      <c r="ALA235"/>
      <c r="ALB235"/>
      <c r="ALC235"/>
      <c r="ALD235"/>
      <c r="ALE235"/>
      <c r="ALF235"/>
      <c r="ALG235"/>
      <c r="ALH235"/>
      <c r="ALI235"/>
      <c r="ALJ235"/>
      <c r="ALK235"/>
      <c r="ALL235"/>
      <c r="ALM235"/>
      <c r="ALN235"/>
      <c r="ALO235"/>
      <c r="ALP235"/>
      <c r="ALQ235"/>
      <c r="ALR235"/>
      <c r="ALS235"/>
      <c r="ALT235"/>
      <c r="ALU235"/>
      <c r="ALV235"/>
      <c r="ALW235"/>
      <c r="ALX235"/>
      <c r="ALY235"/>
      <c r="ALZ235"/>
      <c r="AMA235"/>
      <c r="AMB235"/>
      <c r="AMC235"/>
      <c r="AMD235"/>
      <c r="AME235"/>
      <c r="AMF235"/>
      <c r="AMG235"/>
      <c r="AMH235"/>
      <c r="AMI235"/>
      <c r="AMJ235"/>
    </row>
    <row r="236" spans="1:1024" s="1" customFormat="1">
      <c r="A236" s="22" t="s">
        <v>467</v>
      </c>
      <c r="B236" s="23" t="s">
        <v>468</v>
      </c>
      <c r="C236" s="24" t="s">
        <v>19</v>
      </c>
      <c r="D236" s="25">
        <v>500</v>
      </c>
      <c r="E236" s="26">
        <f t="shared" si="22"/>
        <v>21.12</v>
      </c>
      <c r="F236" s="26">
        <f t="shared" si="23"/>
        <v>10560</v>
      </c>
      <c r="H236" s="26">
        <v>21.77</v>
      </c>
      <c r="I236" s="59">
        <f t="shared" si="24"/>
        <v>0.03</v>
      </c>
      <c r="AIV236"/>
      <c r="AIW236"/>
      <c r="AIX236"/>
      <c r="AIY236"/>
      <c r="AIZ236"/>
      <c r="AJA236"/>
      <c r="AJB236"/>
      <c r="AJC236"/>
      <c r="AJD236"/>
      <c r="AJE236"/>
      <c r="AJF236"/>
      <c r="AJG236"/>
      <c r="AJH236"/>
      <c r="AJI236"/>
      <c r="AJJ236"/>
      <c r="AJK236"/>
      <c r="AJL236"/>
      <c r="AJM236"/>
      <c r="AJN236"/>
      <c r="AJO236"/>
      <c r="AJP236"/>
      <c r="AJQ236"/>
      <c r="AJR236"/>
      <c r="AJS236"/>
      <c r="AJT236"/>
      <c r="AJU236"/>
      <c r="AJV236"/>
      <c r="AJW236"/>
      <c r="AJX236"/>
      <c r="AJY236"/>
      <c r="AJZ236"/>
      <c r="AKA236"/>
      <c r="AKB236"/>
      <c r="AKC236"/>
      <c r="AKD236"/>
      <c r="AKE236"/>
      <c r="AKF236"/>
      <c r="AKG236"/>
      <c r="AKH236"/>
      <c r="AKI236"/>
      <c r="AKJ236"/>
      <c r="AKK236"/>
      <c r="AKL236"/>
      <c r="AKM236"/>
      <c r="AKN236"/>
      <c r="AKO236"/>
      <c r="AKP236"/>
      <c r="AKQ236"/>
      <c r="AKR236"/>
      <c r="AKS236"/>
      <c r="AKT236"/>
      <c r="AKU236"/>
      <c r="AKV236"/>
      <c r="AKW236"/>
      <c r="AKX236"/>
      <c r="AKY236"/>
      <c r="AKZ236"/>
      <c r="ALA236"/>
      <c r="ALB236"/>
      <c r="ALC236"/>
      <c r="ALD236"/>
      <c r="ALE236"/>
      <c r="ALF236"/>
      <c r="ALG236"/>
      <c r="ALH236"/>
      <c r="ALI236"/>
      <c r="ALJ236"/>
      <c r="ALK236"/>
      <c r="ALL236"/>
      <c r="ALM236"/>
      <c r="ALN236"/>
      <c r="ALO236"/>
      <c r="ALP236"/>
      <c r="ALQ236"/>
      <c r="ALR236"/>
      <c r="ALS236"/>
      <c r="ALT236"/>
      <c r="ALU236"/>
      <c r="ALV236"/>
      <c r="ALW236"/>
      <c r="ALX236"/>
      <c r="ALY236"/>
      <c r="ALZ236"/>
      <c r="AMA236"/>
      <c r="AMB236"/>
      <c r="AMC236"/>
      <c r="AMD236"/>
      <c r="AME236"/>
      <c r="AMF236"/>
      <c r="AMG236"/>
      <c r="AMH236"/>
      <c r="AMI236"/>
      <c r="AMJ236"/>
    </row>
    <row r="237" spans="1:1024" s="1" customFormat="1" ht="31.5">
      <c r="A237" s="22" t="s">
        <v>469</v>
      </c>
      <c r="B237" s="23" t="s">
        <v>470</v>
      </c>
      <c r="C237" s="24" t="s">
        <v>19</v>
      </c>
      <c r="D237" s="25">
        <v>200</v>
      </c>
      <c r="E237" s="26">
        <f t="shared" si="22"/>
        <v>28.36</v>
      </c>
      <c r="F237" s="26">
        <f t="shared" si="23"/>
        <v>5672</v>
      </c>
      <c r="H237" s="26">
        <v>29.24</v>
      </c>
      <c r="I237" s="59">
        <f t="shared" si="24"/>
        <v>0.03</v>
      </c>
      <c r="AIV237"/>
      <c r="AIW237"/>
      <c r="AIX237"/>
      <c r="AIY237"/>
      <c r="AIZ237"/>
      <c r="AJA237"/>
      <c r="AJB237"/>
      <c r="AJC237"/>
      <c r="AJD237"/>
      <c r="AJE237"/>
      <c r="AJF237"/>
      <c r="AJG237"/>
      <c r="AJH237"/>
      <c r="AJI237"/>
      <c r="AJJ237"/>
      <c r="AJK237"/>
      <c r="AJL237"/>
      <c r="AJM237"/>
      <c r="AJN237"/>
      <c r="AJO237"/>
      <c r="AJP237"/>
      <c r="AJQ237"/>
      <c r="AJR237"/>
      <c r="AJS237"/>
      <c r="AJT237"/>
      <c r="AJU237"/>
      <c r="AJV237"/>
      <c r="AJW237"/>
      <c r="AJX237"/>
      <c r="AJY237"/>
      <c r="AJZ237"/>
      <c r="AKA237"/>
      <c r="AKB237"/>
      <c r="AKC237"/>
      <c r="AKD237"/>
      <c r="AKE237"/>
      <c r="AKF237"/>
      <c r="AKG237"/>
      <c r="AKH237"/>
      <c r="AKI237"/>
      <c r="AKJ237"/>
      <c r="AKK237"/>
      <c r="AKL237"/>
      <c r="AKM237"/>
      <c r="AKN237"/>
      <c r="AKO237"/>
      <c r="AKP237"/>
      <c r="AKQ237"/>
      <c r="AKR237"/>
      <c r="AKS237"/>
      <c r="AKT237"/>
      <c r="AKU237"/>
      <c r="AKV237"/>
      <c r="AKW237"/>
      <c r="AKX237"/>
      <c r="AKY237"/>
      <c r="AKZ237"/>
      <c r="ALA237"/>
      <c r="ALB237"/>
      <c r="ALC237"/>
      <c r="ALD237"/>
      <c r="ALE237"/>
      <c r="ALF237"/>
      <c r="ALG237"/>
      <c r="ALH237"/>
      <c r="ALI237"/>
      <c r="ALJ237"/>
      <c r="ALK237"/>
      <c r="ALL237"/>
      <c r="ALM237"/>
      <c r="ALN237"/>
      <c r="ALO237"/>
      <c r="ALP237"/>
      <c r="ALQ237"/>
      <c r="ALR237"/>
      <c r="ALS237"/>
      <c r="ALT237"/>
      <c r="ALU237"/>
      <c r="ALV237"/>
      <c r="ALW237"/>
      <c r="ALX237"/>
      <c r="ALY237"/>
      <c r="ALZ237"/>
      <c r="AMA237"/>
      <c r="AMB237"/>
      <c r="AMC237"/>
      <c r="AMD237"/>
      <c r="AME237"/>
      <c r="AMF237"/>
      <c r="AMG237"/>
      <c r="AMH237"/>
      <c r="AMI237"/>
      <c r="AMJ237"/>
    </row>
    <row r="238" spans="1:1024" s="1" customFormat="1">
      <c r="A238" s="22" t="s">
        <v>471</v>
      </c>
      <c r="B238" s="23" t="s">
        <v>472</v>
      </c>
      <c r="C238" s="24" t="s">
        <v>19</v>
      </c>
      <c r="D238" s="25">
        <v>100</v>
      </c>
      <c r="E238" s="26">
        <f t="shared" si="22"/>
        <v>4.97</v>
      </c>
      <c r="F238" s="26">
        <f t="shared" si="23"/>
        <v>497</v>
      </c>
      <c r="H238" s="26">
        <v>5.12</v>
      </c>
      <c r="I238" s="59">
        <f t="shared" si="24"/>
        <v>0.03</v>
      </c>
      <c r="AIV238"/>
      <c r="AIW238"/>
      <c r="AIX238"/>
      <c r="AIY238"/>
      <c r="AIZ238"/>
      <c r="AJA238"/>
      <c r="AJB238"/>
      <c r="AJC238"/>
      <c r="AJD238"/>
      <c r="AJE238"/>
      <c r="AJF238"/>
      <c r="AJG238"/>
      <c r="AJH238"/>
      <c r="AJI238"/>
      <c r="AJJ238"/>
      <c r="AJK238"/>
      <c r="AJL238"/>
      <c r="AJM238"/>
      <c r="AJN238"/>
      <c r="AJO238"/>
      <c r="AJP238"/>
      <c r="AJQ238"/>
      <c r="AJR238"/>
      <c r="AJS238"/>
      <c r="AJT238"/>
      <c r="AJU238"/>
      <c r="AJV238"/>
      <c r="AJW238"/>
      <c r="AJX238"/>
      <c r="AJY238"/>
      <c r="AJZ238"/>
      <c r="AKA238"/>
      <c r="AKB238"/>
      <c r="AKC238"/>
      <c r="AKD238"/>
      <c r="AKE238"/>
      <c r="AKF238"/>
      <c r="AKG238"/>
      <c r="AKH238"/>
      <c r="AKI238"/>
      <c r="AKJ238"/>
      <c r="AKK238"/>
      <c r="AKL238"/>
      <c r="AKM238"/>
      <c r="AKN238"/>
      <c r="AKO238"/>
      <c r="AKP238"/>
      <c r="AKQ238"/>
      <c r="AKR238"/>
      <c r="AKS238"/>
      <c r="AKT238"/>
      <c r="AKU238"/>
      <c r="AKV238"/>
      <c r="AKW238"/>
      <c r="AKX238"/>
      <c r="AKY238"/>
      <c r="AKZ238"/>
      <c r="ALA238"/>
      <c r="ALB238"/>
      <c r="ALC238"/>
      <c r="ALD238"/>
      <c r="ALE238"/>
      <c r="ALF238"/>
      <c r="ALG238"/>
      <c r="ALH238"/>
      <c r="ALI238"/>
      <c r="ALJ238"/>
      <c r="ALK238"/>
      <c r="ALL238"/>
      <c r="ALM238"/>
      <c r="ALN238"/>
      <c r="ALO238"/>
      <c r="ALP238"/>
      <c r="ALQ238"/>
      <c r="ALR238"/>
      <c r="ALS238"/>
      <c r="ALT238"/>
      <c r="ALU238"/>
      <c r="ALV238"/>
      <c r="ALW238"/>
      <c r="ALX238"/>
      <c r="ALY238"/>
      <c r="ALZ238"/>
      <c r="AMA238"/>
      <c r="AMB238"/>
      <c r="AMC238"/>
      <c r="AMD238"/>
      <c r="AME238"/>
      <c r="AMF238"/>
      <c r="AMG238"/>
      <c r="AMH238"/>
      <c r="AMI238"/>
      <c r="AMJ238"/>
    </row>
    <row r="239" spans="1:1024" s="1" customFormat="1" ht="31.5">
      <c r="A239" s="22" t="s">
        <v>473</v>
      </c>
      <c r="B239" s="23" t="s">
        <v>474</v>
      </c>
      <c r="C239" s="24" t="s">
        <v>19</v>
      </c>
      <c r="D239" s="25">
        <v>150</v>
      </c>
      <c r="E239" s="26">
        <f t="shared" si="22"/>
        <v>6.96</v>
      </c>
      <c r="F239" s="26">
        <f t="shared" si="23"/>
        <v>1044</v>
      </c>
      <c r="H239" s="26">
        <v>7.18</v>
      </c>
      <c r="I239" s="59">
        <f t="shared" si="24"/>
        <v>0.03</v>
      </c>
      <c r="AIV239"/>
      <c r="AIW239"/>
      <c r="AIX239"/>
      <c r="AIY239"/>
      <c r="AIZ239"/>
      <c r="AJA239"/>
      <c r="AJB239"/>
      <c r="AJC239"/>
      <c r="AJD239"/>
      <c r="AJE239"/>
      <c r="AJF239"/>
      <c r="AJG239"/>
      <c r="AJH239"/>
      <c r="AJI239"/>
      <c r="AJJ239"/>
      <c r="AJK239"/>
      <c r="AJL239"/>
      <c r="AJM239"/>
      <c r="AJN239"/>
      <c r="AJO239"/>
      <c r="AJP239"/>
      <c r="AJQ239"/>
      <c r="AJR239"/>
      <c r="AJS239"/>
      <c r="AJT239"/>
      <c r="AJU239"/>
      <c r="AJV239"/>
      <c r="AJW239"/>
      <c r="AJX239"/>
      <c r="AJY239"/>
      <c r="AJZ239"/>
      <c r="AKA239"/>
      <c r="AKB239"/>
      <c r="AKC239"/>
      <c r="AKD239"/>
      <c r="AKE239"/>
      <c r="AKF239"/>
      <c r="AKG239"/>
      <c r="AKH239"/>
      <c r="AKI239"/>
      <c r="AKJ239"/>
      <c r="AKK239"/>
      <c r="AKL239"/>
      <c r="AKM239"/>
      <c r="AKN239"/>
      <c r="AKO239"/>
      <c r="AKP239"/>
      <c r="AKQ239"/>
      <c r="AKR239"/>
      <c r="AKS239"/>
      <c r="AKT239"/>
      <c r="AKU239"/>
      <c r="AKV239"/>
      <c r="AKW239"/>
      <c r="AKX239"/>
      <c r="AKY239"/>
      <c r="AKZ239"/>
      <c r="ALA239"/>
      <c r="ALB239"/>
      <c r="ALC239"/>
      <c r="ALD239"/>
      <c r="ALE239"/>
      <c r="ALF239"/>
      <c r="ALG239"/>
      <c r="ALH239"/>
      <c r="ALI239"/>
      <c r="ALJ239"/>
      <c r="ALK239"/>
      <c r="ALL239"/>
      <c r="ALM239"/>
      <c r="ALN239"/>
      <c r="ALO239"/>
      <c r="ALP239"/>
      <c r="ALQ239"/>
      <c r="ALR239"/>
      <c r="ALS239"/>
      <c r="ALT239"/>
      <c r="ALU239"/>
      <c r="ALV239"/>
      <c r="ALW239"/>
      <c r="ALX239"/>
      <c r="ALY239"/>
      <c r="ALZ239"/>
      <c r="AMA239"/>
      <c r="AMB239"/>
      <c r="AMC239"/>
      <c r="AMD239"/>
      <c r="AME239"/>
      <c r="AMF239"/>
      <c r="AMG239"/>
      <c r="AMH239"/>
      <c r="AMI239"/>
      <c r="AMJ239"/>
    </row>
    <row r="240" spans="1:1024" s="1" customFormat="1" ht="31.5">
      <c r="A240" s="22" t="s">
        <v>475</v>
      </c>
      <c r="B240" s="23" t="s">
        <v>476</v>
      </c>
      <c r="C240" s="24" t="s">
        <v>19</v>
      </c>
      <c r="D240" s="25">
        <v>150</v>
      </c>
      <c r="E240" s="26">
        <f t="shared" si="22"/>
        <v>34.44</v>
      </c>
      <c r="F240" s="26">
        <f t="shared" si="23"/>
        <v>5166</v>
      </c>
      <c r="H240" s="26">
        <v>35.5</v>
      </c>
      <c r="I240" s="59">
        <f t="shared" si="24"/>
        <v>0.03</v>
      </c>
      <c r="AIV240"/>
      <c r="AIW240"/>
      <c r="AIX240"/>
      <c r="AIY240"/>
      <c r="AIZ240"/>
      <c r="AJA240"/>
      <c r="AJB240"/>
      <c r="AJC240"/>
      <c r="AJD240"/>
      <c r="AJE240"/>
      <c r="AJF240"/>
      <c r="AJG240"/>
      <c r="AJH240"/>
      <c r="AJI240"/>
      <c r="AJJ240"/>
      <c r="AJK240"/>
      <c r="AJL240"/>
      <c r="AJM240"/>
      <c r="AJN240"/>
      <c r="AJO240"/>
      <c r="AJP240"/>
      <c r="AJQ240"/>
      <c r="AJR240"/>
      <c r="AJS240"/>
      <c r="AJT240"/>
      <c r="AJU240"/>
      <c r="AJV240"/>
      <c r="AJW240"/>
      <c r="AJX240"/>
      <c r="AJY240"/>
      <c r="AJZ240"/>
      <c r="AKA240"/>
      <c r="AKB240"/>
      <c r="AKC240"/>
      <c r="AKD240"/>
      <c r="AKE240"/>
      <c r="AKF240"/>
      <c r="AKG240"/>
      <c r="AKH240"/>
      <c r="AKI240"/>
      <c r="AKJ240"/>
      <c r="AKK240"/>
      <c r="AKL240"/>
      <c r="AKM240"/>
      <c r="AKN240"/>
      <c r="AKO240"/>
      <c r="AKP240"/>
      <c r="AKQ240"/>
      <c r="AKR240"/>
      <c r="AKS240"/>
      <c r="AKT240"/>
      <c r="AKU240"/>
      <c r="AKV240"/>
      <c r="AKW240"/>
      <c r="AKX240"/>
      <c r="AKY240"/>
      <c r="AKZ240"/>
      <c r="ALA240"/>
      <c r="ALB240"/>
      <c r="ALC240"/>
      <c r="ALD240"/>
      <c r="ALE240"/>
      <c r="ALF240"/>
      <c r="ALG240"/>
      <c r="ALH240"/>
      <c r="ALI240"/>
      <c r="ALJ240"/>
      <c r="ALK240"/>
      <c r="ALL240"/>
      <c r="ALM240"/>
      <c r="ALN240"/>
      <c r="ALO240"/>
      <c r="ALP240"/>
      <c r="ALQ240"/>
      <c r="ALR240"/>
      <c r="ALS240"/>
      <c r="ALT240"/>
      <c r="ALU240"/>
      <c r="ALV240"/>
      <c r="ALW240"/>
      <c r="ALX240"/>
      <c r="ALY240"/>
      <c r="ALZ240"/>
      <c r="AMA240"/>
      <c r="AMB240"/>
      <c r="AMC240"/>
      <c r="AMD240"/>
      <c r="AME240"/>
      <c r="AMF240"/>
      <c r="AMG240"/>
      <c r="AMH240"/>
      <c r="AMI240"/>
      <c r="AMJ240"/>
    </row>
    <row r="241" spans="1:1024" s="1" customFormat="1">
      <c r="A241" s="22" t="s">
        <v>477</v>
      </c>
      <c r="B241" s="23" t="s">
        <v>478</v>
      </c>
      <c r="C241" s="24" t="s">
        <v>19</v>
      </c>
      <c r="D241" s="25">
        <v>50</v>
      </c>
      <c r="E241" s="26">
        <f t="shared" si="22"/>
        <v>5.58</v>
      </c>
      <c r="F241" s="26">
        <f t="shared" si="23"/>
        <v>279</v>
      </c>
      <c r="H241" s="26">
        <v>5.75</v>
      </c>
      <c r="I241" s="59">
        <f t="shared" si="24"/>
        <v>0.03</v>
      </c>
      <c r="AIV241"/>
      <c r="AIW241"/>
      <c r="AIX241"/>
      <c r="AIY241"/>
      <c r="AIZ241"/>
      <c r="AJA241"/>
      <c r="AJB241"/>
      <c r="AJC241"/>
      <c r="AJD241"/>
      <c r="AJE241"/>
      <c r="AJF241"/>
      <c r="AJG241"/>
      <c r="AJH241"/>
      <c r="AJI241"/>
      <c r="AJJ241"/>
      <c r="AJK241"/>
      <c r="AJL241"/>
      <c r="AJM241"/>
      <c r="AJN241"/>
      <c r="AJO241"/>
      <c r="AJP241"/>
      <c r="AJQ241"/>
      <c r="AJR241"/>
      <c r="AJS241"/>
      <c r="AJT241"/>
      <c r="AJU241"/>
      <c r="AJV241"/>
      <c r="AJW241"/>
      <c r="AJX241"/>
      <c r="AJY241"/>
      <c r="AJZ241"/>
      <c r="AKA241"/>
      <c r="AKB241"/>
      <c r="AKC241"/>
      <c r="AKD241"/>
      <c r="AKE241"/>
      <c r="AKF241"/>
      <c r="AKG241"/>
      <c r="AKH241"/>
      <c r="AKI241"/>
      <c r="AKJ241"/>
      <c r="AKK241"/>
      <c r="AKL241"/>
      <c r="AKM241"/>
      <c r="AKN241"/>
      <c r="AKO241"/>
      <c r="AKP241"/>
      <c r="AKQ241"/>
      <c r="AKR241"/>
      <c r="AKS241"/>
      <c r="AKT241"/>
      <c r="AKU241"/>
      <c r="AKV241"/>
      <c r="AKW241"/>
      <c r="AKX241"/>
      <c r="AKY241"/>
      <c r="AKZ241"/>
      <c r="ALA241"/>
      <c r="ALB241"/>
      <c r="ALC241"/>
      <c r="ALD241"/>
      <c r="ALE241"/>
      <c r="ALF241"/>
      <c r="ALG241"/>
      <c r="ALH241"/>
      <c r="ALI241"/>
      <c r="ALJ241"/>
      <c r="ALK241"/>
      <c r="ALL241"/>
      <c r="ALM241"/>
      <c r="ALN241"/>
      <c r="ALO241"/>
      <c r="ALP241"/>
      <c r="ALQ241"/>
      <c r="ALR241"/>
      <c r="ALS241"/>
      <c r="ALT241"/>
      <c r="ALU241"/>
      <c r="ALV241"/>
      <c r="ALW241"/>
      <c r="ALX241"/>
      <c r="ALY241"/>
      <c r="ALZ241"/>
      <c r="AMA241"/>
      <c r="AMB241"/>
      <c r="AMC241"/>
      <c r="AMD241"/>
      <c r="AME241"/>
      <c r="AMF241"/>
      <c r="AMG241"/>
      <c r="AMH241"/>
      <c r="AMI241"/>
      <c r="AMJ241"/>
    </row>
    <row r="242" spans="1:1024" s="1" customFormat="1" ht="63">
      <c r="A242" s="22" t="s">
        <v>479</v>
      </c>
      <c r="B242" s="23" t="s">
        <v>480</v>
      </c>
      <c r="C242" s="24" t="s">
        <v>19</v>
      </c>
      <c r="D242" s="25">
        <v>200</v>
      </c>
      <c r="E242" s="26">
        <f t="shared" si="22"/>
        <v>38.53</v>
      </c>
      <c r="F242" s="26">
        <f t="shared" si="23"/>
        <v>7706</v>
      </c>
      <c r="H242" s="26">
        <v>39.72</v>
      </c>
      <c r="I242" s="59">
        <f t="shared" si="24"/>
        <v>0.03</v>
      </c>
      <c r="AIV242"/>
      <c r="AIW242"/>
      <c r="AIX242"/>
      <c r="AIY242"/>
      <c r="AIZ242"/>
      <c r="AJA242"/>
      <c r="AJB242"/>
      <c r="AJC242"/>
      <c r="AJD242"/>
      <c r="AJE242"/>
      <c r="AJF242"/>
      <c r="AJG242"/>
      <c r="AJH242"/>
      <c r="AJI242"/>
      <c r="AJJ242"/>
      <c r="AJK242"/>
      <c r="AJL242"/>
      <c r="AJM242"/>
      <c r="AJN242"/>
      <c r="AJO242"/>
      <c r="AJP242"/>
      <c r="AJQ242"/>
      <c r="AJR242"/>
      <c r="AJS242"/>
      <c r="AJT242"/>
      <c r="AJU242"/>
      <c r="AJV242"/>
      <c r="AJW242"/>
      <c r="AJX242"/>
      <c r="AJY242"/>
      <c r="AJZ242"/>
      <c r="AKA242"/>
      <c r="AKB242"/>
      <c r="AKC242"/>
      <c r="AKD242"/>
      <c r="AKE242"/>
      <c r="AKF242"/>
      <c r="AKG242"/>
      <c r="AKH242"/>
      <c r="AKI242"/>
      <c r="AKJ242"/>
      <c r="AKK242"/>
      <c r="AKL242"/>
      <c r="AKM242"/>
      <c r="AKN242"/>
      <c r="AKO242"/>
      <c r="AKP242"/>
      <c r="AKQ242"/>
      <c r="AKR242"/>
      <c r="AKS242"/>
      <c r="AKT242"/>
      <c r="AKU242"/>
      <c r="AKV242"/>
      <c r="AKW242"/>
      <c r="AKX242"/>
      <c r="AKY242"/>
      <c r="AKZ242"/>
      <c r="ALA242"/>
      <c r="ALB242"/>
      <c r="ALC242"/>
      <c r="ALD242"/>
      <c r="ALE242"/>
      <c r="ALF242"/>
      <c r="ALG242"/>
      <c r="ALH242"/>
      <c r="ALI242"/>
      <c r="ALJ242"/>
      <c r="ALK242"/>
      <c r="ALL242"/>
      <c r="ALM242"/>
      <c r="ALN242"/>
      <c r="ALO242"/>
      <c r="ALP242"/>
      <c r="ALQ242"/>
      <c r="ALR242"/>
      <c r="ALS242"/>
      <c r="ALT242"/>
      <c r="ALU242"/>
      <c r="ALV242"/>
      <c r="ALW242"/>
      <c r="ALX242"/>
      <c r="ALY242"/>
      <c r="ALZ242"/>
      <c r="AMA242"/>
      <c r="AMB242"/>
      <c r="AMC242"/>
      <c r="AMD242"/>
      <c r="AME242"/>
      <c r="AMF242"/>
      <c r="AMG242"/>
      <c r="AMH242"/>
      <c r="AMI242"/>
      <c r="AMJ242"/>
    </row>
    <row r="243" spans="1:1024" s="1" customFormat="1" ht="31.5">
      <c r="A243" s="22" t="s">
        <v>481</v>
      </c>
      <c r="B243" s="23" t="s">
        <v>482</v>
      </c>
      <c r="C243" s="24" t="s">
        <v>19</v>
      </c>
      <c r="D243" s="25">
        <v>200</v>
      </c>
      <c r="E243" s="26">
        <f t="shared" si="22"/>
        <v>28.61</v>
      </c>
      <c r="F243" s="26">
        <f t="shared" si="23"/>
        <v>5722</v>
      </c>
      <c r="H243" s="26">
        <v>29.49</v>
      </c>
      <c r="I243" s="59">
        <f t="shared" si="24"/>
        <v>0.03</v>
      </c>
      <c r="AIV243"/>
      <c r="AIW243"/>
      <c r="AIX243"/>
      <c r="AIY243"/>
      <c r="AIZ243"/>
      <c r="AJA243"/>
      <c r="AJB243"/>
      <c r="AJC243"/>
      <c r="AJD243"/>
      <c r="AJE243"/>
      <c r="AJF243"/>
      <c r="AJG243"/>
      <c r="AJH243"/>
      <c r="AJI243"/>
      <c r="AJJ243"/>
      <c r="AJK243"/>
      <c r="AJL243"/>
      <c r="AJM243"/>
      <c r="AJN243"/>
      <c r="AJO243"/>
      <c r="AJP243"/>
      <c r="AJQ243"/>
      <c r="AJR243"/>
      <c r="AJS243"/>
      <c r="AJT243"/>
      <c r="AJU243"/>
      <c r="AJV243"/>
      <c r="AJW243"/>
      <c r="AJX243"/>
      <c r="AJY243"/>
      <c r="AJZ243"/>
      <c r="AKA243"/>
      <c r="AKB243"/>
      <c r="AKC243"/>
      <c r="AKD243"/>
      <c r="AKE243"/>
      <c r="AKF243"/>
      <c r="AKG243"/>
      <c r="AKH243"/>
      <c r="AKI243"/>
      <c r="AKJ243"/>
      <c r="AKK243"/>
      <c r="AKL243"/>
      <c r="AKM243"/>
      <c r="AKN243"/>
      <c r="AKO243"/>
      <c r="AKP243"/>
      <c r="AKQ243"/>
      <c r="AKR243"/>
      <c r="AKS243"/>
      <c r="AKT243"/>
      <c r="AKU243"/>
      <c r="AKV243"/>
      <c r="AKW243"/>
      <c r="AKX243"/>
      <c r="AKY243"/>
      <c r="AKZ243"/>
      <c r="ALA243"/>
      <c r="ALB243"/>
      <c r="ALC243"/>
      <c r="ALD243"/>
      <c r="ALE243"/>
      <c r="ALF243"/>
      <c r="ALG243"/>
      <c r="ALH243"/>
      <c r="ALI243"/>
      <c r="ALJ243"/>
      <c r="ALK243"/>
      <c r="ALL243"/>
      <c r="ALM243"/>
      <c r="ALN243"/>
      <c r="ALO243"/>
      <c r="ALP243"/>
      <c r="ALQ243"/>
      <c r="ALR243"/>
      <c r="ALS243"/>
      <c r="ALT243"/>
      <c r="ALU243"/>
      <c r="ALV243"/>
      <c r="ALW243"/>
      <c r="ALX243"/>
      <c r="ALY243"/>
      <c r="ALZ243"/>
      <c r="AMA243"/>
      <c r="AMB243"/>
      <c r="AMC243"/>
      <c r="AMD243"/>
      <c r="AME243"/>
      <c r="AMF243"/>
      <c r="AMG243"/>
      <c r="AMH243"/>
      <c r="AMI243"/>
      <c r="AMJ243"/>
    </row>
    <row r="244" spans="1:1024" s="1" customFormat="1">
      <c r="A244" s="22" t="s">
        <v>483</v>
      </c>
      <c r="B244" s="23" t="s">
        <v>484</v>
      </c>
      <c r="C244" s="24" t="s">
        <v>19</v>
      </c>
      <c r="D244" s="25">
        <v>10</v>
      </c>
      <c r="E244" s="26">
        <f t="shared" si="22"/>
        <v>156.91</v>
      </c>
      <c r="F244" s="26">
        <f t="shared" si="23"/>
        <v>1569.1</v>
      </c>
      <c r="H244" s="26">
        <v>161.76</v>
      </c>
      <c r="I244" s="59">
        <f t="shared" si="24"/>
        <v>0.03</v>
      </c>
      <c r="AIV244"/>
      <c r="AIW244"/>
      <c r="AIX244"/>
      <c r="AIY244"/>
      <c r="AIZ244"/>
      <c r="AJA244"/>
      <c r="AJB244"/>
      <c r="AJC244"/>
      <c r="AJD244"/>
      <c r="AJE244"/>
      <c r="AJF244"/>
      <c r="AJG244"/>
      <c r="AJH244"/>
      <c r="AJI244"/>
      <c r="AJJ244"/>
      <c r="AJK244"/>
      <c r="AJL244"/>
      <c r="AJM244"/>
      <c r="AJN244"/>
      <c r="AJO244"/>
      <c r="AJP244"/>
      <c r="AJQ244"/>
      <c r="AJR244"/>
      <c r="AJS244"/>
      <c r="AJT244"/>
      <c r="AJU244"/>
      <c r="AJV244"/>
      <c r="AJW244"/>
      <c r="AJX244"/>
      <c r="AJY244"/>
      <c r="AJZ244"/>
      <c r="AKA244"/>
      <c r="AKB244"/>
      <c r="AKC244"/>
      <c r="AKD244"/>
      <c r="AKE244"/>
      <c r="AKF244"/>
      <c r="AKG244"/>
      <c r="AKH244"/>
      <c r="AKI244"/>
      <c r="AKJ244"/>
      <c r="AKK244"/>
      <c r="AKL244"/>
      <c r="AKM244"/>
      <c r="AKN244"/>
      <c r="AKO244"/>
      <c r="AKP244"/>
      <c r="AKQ244"/>
      <c r="AKR244"/>
      <c r="AKS244"/>
      <c r="AKT244"/>
      <c r="AKU244"/>
      <c r="AKV244"/>
      <c r="AKW244"/>
      <c r="AKX244"/>
      <c r="AKY244"/>
      <c r="AKZ244"/>
      <c r="ALA244"/>
      <c r="ALB244"/>
      <c r="ALC244"/>
      <c r="ALD244"/>
      <c r="ALE244"/>
      <c r="ALF244"/>
      <c r="ALG244"/>
      <c r="ALH244"/>
      <c r="ALI244"/>
      <c r="ALJ244"/>
      <c r="ALK244"/>
      <c r="ALL244"/>
      <c r="ALM244"/>
      <c r="ALN244"/>
      <c r="ALO244"/>
      <c r="ALP244"/>
      <c r="ALQ244"/>
      <c r="ALR244"/>
      <c r="ALS244"/>
      <c r="ALT244"/>
      <c r="ALU244"/>
      <c r="ALV244"/>
      <c r="ALW244"/>
      <c r="ALX244"/>
      <c r="ALY244"/>
      <c r="ALZ244"/>
      <c r="AMA244"/>
      <c r="AMB244"/>
      <c r="AMC244"/>
      <c r="AMD244"/>
      <c r="AME244"/>
      <c r="AMF244"/>
      <c r="AMG244"/>
      <c r="AMH244"/>
      <c r="AMI244"/>
      <c r="AMJ244"/>
    </row>
    <row r="245" spans="1:1024" s="1" customFormat="1" ht="31.5">
      <c r="A245" s="22" t="s">
        <v>485</v>
      </c>
      <c r="B245" s="23" t="s">
        <v>486</v>
      </c>
      <c r="C245" s="24" t="s">
        <v>19</v>
      </c>
      <c r="D245" s="25">
        <v>50</v>
      </c>
      <c r="E245" s="26">
        <f t="shared" si="22"/>
        <v>32.67</v>
      </c>
      <c r="F245" s="26">
        <f t="shared" si="23"/>
        <v>1633.5</v>
      </c>
      <c r="H245" s="26">
        <v>33.68</v>
      </c>
      <c r="I245" s="59">
        <f t="shared" si="24"/>
        <v>0.03</v>
      </c>
      <c r="AIV245"/>
      <c r="AIW245"/>
      <c r="AIX245"/>
      <c r="AIY245"/>
      <c r="AIZ245"/>
      <c r="AJA245"/>
      <c r="AJB245"/>
      <c r="AJC245"/>
      <c r="AJD245"/>
      <c r="AJE245"/>
      <c r="AJF245"/>
      <c r="AJG245"/>
      <c r="AJH245"/>
      <c r="AJI245"/>
      <c r="AJJ245"/>
      <c r="AJK245"/>
      <c r="AJL245"/>
      <c r="AJM245"/>
      <c r="AJN245"/>
      <c r="AJO245"/>
      <c r="AJP245"/>
      <c r="AJQ245"/>
      <c r="AJR245"/>
      <c r="AJS245"/>
      <c r="AJT245"/>
      <c r="AJU245"/>
      <c r="AJV245"/>
      <c r="AJW245"/>
      <c r="AJX245"/>
      <c r="AJY245"/>
      <c r="AJZ245"/>
      <c r="AKA245"/>
      <c r="AKB245"/>
      <c r="AKC245"/>
      <c r="AKD245"/>
      <c r="AKE245"/>
      <c r="AKF245"/>
      <c r="AKG245"/>
      <c r="AKH245"/>
      <c r="AKI245"/>
      <c r="AKJ245"/>
      <c r="AKK245"/>
      <c r="AKL245"/>
      <c r="AKM245"/>
      <c r="AKN245"/>
      <c r="AKO245"/>
      <c r="AKP245"/>
      <c r="AKQ245"/>
      <c r="AKR245"/>
      <c r="AKS245"/>
      <c r="AKT245"/>
      <c r="AKU245"/>
      <c r="AKV245"/>
      <c r="AKW245"/>
      <c r="AKX245"/>
      <c r="AKY245"/>
      <c r="AKZ245"/>
      <c r="ALA245"/>
      <c r="ALB245"/>
      <c r="ALC245"/>
      <c r="ALD245"/>
      <c r="ALE245"/>
      <c r="ALF245"/>
      <c r="ALG245"/>
      <c r="ALH245"/>
      <c r="ALI245"/>
      <c r="ALJ245"/>
      <c r="ALK245"/>
      <c r="ALL245"/>
      <c r="ALM245"/>
      <c r="ALN245"/>
      <c r="ALO245"/>
      <c r="ALP245"/>
      <c r="ALQ245"/>
      <c r="ALR245"/>
      <c r="ALS245"/>
      <c r="ALT245"/>
      <c r="ALU245"/>
      <c r="ALV245"/>
      <c r="ALW245"/>
      <c r="ALX245"/>
      <c r="ALY245"/>
      <c r="ALZ245"/>
      <c r="AMA245"/>
      <c r="AMB245"/>
      <c r="AMC245"/>
      <c r="AMD245"/>
      <c r="AME245"/>
      <c r="AMF245"/>
      <c r="AMG245"/>
      <c r="AMH245"/>
      <c r="AMI245"/>
      <c r="AMJ245"/>
    </row>
    <row r="246" spans="1:1024" s="1" customFormat="1">
      <c r="A246" s="22" t="s">
        <v>487</v>
      </c>
      <c r="B246" s="23" t="s">
        <v>488</v>
      </c>
      <c r="C246" s="24" t="s">
        <v>19</v>
      </c>
      <c r="D246" s="25">
        <v>50</v>
      </c>
      <c r="E246" s="26">
        <f t="shared" si="22"/>
        <v>12.85</v>
      </c>
      <c r="F246" s="26">
        <f t="shared" si="23"/>
        <v>642.5</v>
      </c>
      <c r="H246" s="26">
        <v>13.25</v>
      </c>
      <c r="I246" s="59">
        <f t="shared" si="24"/>
        <v>0.03</v>
      </c>
      <c r="AIV246"/>
      <c r="AIW246"/>
      <c r="AIX246"/>
      <c r="AIY246"/>
      <c r="AIZ246"/>
      <c r="AJA246"/>
      <c r="AJB246"/>
      <c r="AJC246"/>
      <c r="AJD246"/>
      <c r="AJE246"/>
      <c r="AJF246"/>
      <c r="AJG246"/>
      <c r="AJH246"/>
      <c r="AJI246"/>
      <c r="AJJ246"/>
      <c r="AJK246"/>
      <c r="AJL246"/>
      <c r="AJM246"/>
      <c r="AJN246"/>
      <c r="AJO246"/>
      <c r="AJP246"/>
      <c r="AJQ246"/>
      <c r="AJR246"/>
      <c r="AJS246"/>
      <c r="AJT246"/>
      <c r="AJU246"/>
      <c r="AJV246"/>
      <c r="AJW246"/>
      <c r="AJX246"/>
      <c r="AJY246"/>
      <c r="AJZ246"/>
      <c r="AKA246"/>
      <c r="AKB246"/>
      <c r="AKC246"/>
      <c r="AKD246"/>
      <c r="AKE246"/>
      <c r="AKF246"/>
      <c r="AKG246"/>
      <c r="AKH246"/>
      <c r="AKI246"/>
      <c r="AKJ246"/>
      <c r="AKK246"/>
      <c r="AKL246"/>
      <c r="AKM246"/>
      <c r="AKN246"/>
      <c r="AKO246"/>
      <c r="AKP246"/>
      <c r="AKQ246"/>
      <c r="AKR246"/>
      <c r="AKS246"/>
      <c r="AKT246"/>
      <c r="AKU246"/>
      <c r="AKV246"/>
      <c r="AKW246"/>
      <c r="AKX246"/>
      <c r="AKY246"/>
      <c r="AKZ246"/>
      <c r="ALA246"/>
      <c r="ALB246"/>
      <c r="ALC246"/>
      <c r="ALD246"/>
      <c r="ALE246"/>
      <c r="ALF246"/>
      <c r="ALG246"/>
      <c r="ALH246"/>
      <c r="ALI246"/>
      <c r="ALJ246"/>
      <c r="ALK246"/>
      <c r="ALL246"/>
      <c r="ALM246"/>
      <c r="ALN246"/>
      <c r="ALO246"/>
      <c r="ALP246"/>
      <c r="ALQ246"/>
      <c r="ALR246"/>
      <c r="ALS246"/>
      <c r="ALT246"/>
      <c r="ALU246"/>
      <c r="ALV246"/>
      <c r="ALW246"/>
      <c r="ALX246"/>
      <c r="ALY246"/>
      <c r="ALZ246"/>
      <c r="AMA246"/>
      <c r="AMB246"/>
      <c r="AMC246"/>
      <c r="AMD246"/>
      <c r="AME246"/>
      <c r="AMF246"/>
      <c r="AMG246"/>
      <c r="AMH246"/>
      <c r="AMI246"/>
      <c r="AMJ246"/>
    </row>
    <row r="247" spans="1:1024" s="1" customFormat="1">
      <c r="A247" s="22" t="s">
        <v>489</v>
      </c>
      <c r="B247" s="23" t="s">
        <v>490</v>
      </c>
      <c r="C247" s="24" t="s">
        <v>25</v>
      </c>
      <c r="D247" s="25">
        <v>10</v>
      </c>
      <c r="E247" s="26">
        <f t="shared" si="22"/>
        <v>299.55</v>
      </c>
      <c r="F247" s="26">
        <f t="shared" si="23"/>
        <v>2995.5</v>
      </c>
      <c r="H247" s="26">
        <v>308.81</v>
      </c>
      <c r="I247" s="59">
        <f t="shared" si="24"/>
        <v>0.03</v>
      </c>
      <c r="AIV247"/>
      <c r="AIW247"/>
      <c r="AIX247"/>
      <c r="AIY247"/>
      <c r="AIZ247"/>
      <c r="AJA247"/>
      <c r="AJB247"/>
      <c r="AJC247"/>
      <c r="AJD247"/>
      <c r="AJE247"/>
      <c r="AJF247"/>
      <c r="AJG247"/>
      <c r="AJH247"/>
      <c r="AJI247"/>
      <c r="AJJ247"/>
      <c r="AJK247"/>
      <c r="AJL247"/>
      <c r="AJM247"/>
      <c r="AJN247"/>
      <c r="AJO247"/>
      <c r="AJP247"/>
      <c r="AJQ247"/>
      <c r="AJR247"/>
      <c r="AJS247"/>
      <c r="AJT247"/>
      <c r="AJU247"/>
      <c r="AJV247"/>
      <c r="AJW247"/>
      <c r="AJX247"/>
      <c r="AJY247"/>
      <c r="AJZ247"/>
      <c r="AKA247"/>
      <c r="AKB247"/>
      <c r="AKC247"/>
      <c r="AKD247"/>
      <c r="AKE247"/>
      <c r="AKF247"/>
      <c r="AKG247"/>
      <c r="AKH247"/>
      <c r="AKI247"/>
      <c r="AKJ247"/>
      <c r="AKK247"/>
      <c r="AKL247"/>
      <c r="AKM247"/>
      <c r="AKN247"/>
      <c r="AKO247"/>
      <c r="AKP247"/>
      <c r="AKQ247"/>
      <c r="AKR247"/>
      <c r="AKS247"/>
      <c r="AKT247"/>
      <c r="AKU247"/>
      <c r="AKV247"/>
      <c r="AKW247"/>
      <c r="AKX247"/>
      <c r="AKY247"/>
      <c r="AKZ247"/>
      <c r="ALA247"/>
      <c r="ALB247"/>
      <c r="ALC247"/>
      <c r="ALD247"/>
      <c r="ALE247"/>
      <c r="ALF247"/>
      <c r="ALG247"/>
      <c r="ALH247"/>
      <c r="ALI247"/>
      <c r="ALJ247"/>
      <c r="ALK247"/>
      <c r="ALL247"/>
      <c r="ALM247"/>
      <c r="ALN247"/>
      <c r="ALO247"/>
      <c r="ALP247"/>
      <c r="ALQ247"/>
      <c r="ALR247"/>
      <c r="ALS247"/>
      <c r="ALT247"/>
      <c r="ALU247"/>
      <c r="ALV247"/>
      <c r="ALW247"/>
      <c r="ALX247"/>
      <c r="ALY247"/>
      <c r="ALZ247"/>
      <c r="AMA247"/>
      <c r="AMB247"/>
      <c r="AMC247"/>
      <c r="AMD247"/>
      <c r="AME247"/>
      <c r="AMF247"/>
      <c r="AMG247"/>
      <c r="AMH247"/>
      <c r="AMI247"/>
      <c r="AMJ247"/>
    </row>
    <row r="248" spans="1:1024" s="1" customFormat="1" ht="31.5">
      <c r="A248" s="22" t="s">
        <v>491</v>
      </c>
      <c r="B248" s="23" t="s">
        <v>492</v>
      </c>
      <c r="C248" s="24" t="s">
        <v>46</v>
      </c>
      <c r="D248" s="25">
        <v>100</v>
      </c>
      <c r="E248" s="26">
        <f t="shared" si="22"/>
        <v>7.23</v>
      </c>
      <c r="F248" s="26">
        <f t="shared" si="23"/>
        <v>723</v>
      </c>
      <c r="H248" s="26">
        <v>7.45</v>
      </c>
      <c r="I248" s="59">
        <f t="shared" si="24"/>
        <v>0.03</v>
      </c>
      <c r="AIV248"/>
      <c r="AIW248"/>
      <c r="AIX248"/>
      <c r="AIY248"/>
      <c r="AIZ248"/>
      <c r="AJA248"/>
      <c r="AJB248"/>
      <c r="AJC248"/>
      <c r="AJD248"/>
      <c r="AJE248"/>
      <c r="AJF248"/>
      <c r="AJG248"/>
      <c r="AJH248"/>
      <c r="AJI248"/>
      <c r="AJJ248"/>
      <c r="AJK248"/>
      <c r="AJL248"/>
      <c r="AJM248"/>
      <c r="AJN248"/>
      <c r="AJO248"/>
      <c r="AJP248"/>
      <c r="AJQ248"/>
      <c r="AJR248"/>
      <c r="AJS248"/>
      <c r="AJT248"/>
      <c r="AJU248"/>
      <c r="AJV248"/>
      <c r="AJW248"/>
      <c r="AJX248"/>
      <c r="AJY248"/>
      <c r="AJZ248"/>
      <c r="AKA248"/>
      <c r="AKB248"/>
      <c r="AKC248"/>
      <c r="AKD248"/>
      <c r="AKE248"/>
      <c r="AKF248"/>
      <c r="AKG248"/>
      <c r="AKH248"/>
      <c r="AKI248"/>
      <c r="AKJ248"/>
      <c r="AKK248"/>
      <c r="AKL248"/>
      <c r="AKM248"/>
      <c r="AKN248"/>
      <c r="AKO248"/>
      <c r="AKP248"/>
      <c r="AKQ248"/>
      <c r="AKR248"/>
      <c r="AKS248"/>
      <c r="AKT248"/>
      <c r="AKU248"/>
      <c r="AKV248"/>
      <c r="AKW248"/>
      <c r="AKX248"/>
      <c r="AKY248"/>
      <c r="AKZ248"/>
      <c r="ALA248"/>
      <c r="ALB248"/>
      <c r="ALC248"/>
      <c r="ALD248"/>
      <c r="ALE248"/>
      <c r="ALF248"/>
      <c r="ALG248"/>
      <c r="ALH248"/>
      <c r="ALI248"/>
      <c r="ALJ248"/>
      <c r="ALK248"/>
      <c r="ALL248"/>
      <c r="ALM248"/>
      <c r="ALN248"/>
      <c r="ALO248"/>
      <c r="ALP248"/>
      <c r="ALQ248"/>
      <c r="ALR248"/>
      <c r="ALS248"/>
      <c r="ALT248"/>
      <c r="ALU248"/>
      <c r="ALV248"/>
      <c r="ALW248"/>
      <c r="ALX248"/>
      <c r="ALY248"/>
      <c r="ALZ248"/>
      <c r="AMA248"/>
      <c r="AMB248"/>
      <c r="AMC248"/>
      <c r="AMD248"/>
      <c r="AME248"/>
      <c r="AMF248"/>
      <c r="AMG248"/>
      <c r="AMH248"/>
      <c r="AMI248"/>
      <c r="AMJ248"/>
    </row>
    <row r="249" spans="1:1024" s="1" customFormat="1" ht="31.5">
      <c r="A249" s="22" t="s">
        <v>493</v>
      </c>
      <c r="B249" s="23" t="s">
        <v>494</v>
      </c>
      <c r="C249" s="24" t="s">
        <v>46</v>
      </c>
      <c r="D249" s="25">
        <v>100</v>
      </c>
      <c r="E249" s="26">
        <f t="shared" si="22"/>
        <v>25.06</v>
      </c>
      <c r="F249" s="26">
        <f t="shared" si="23"/>
        <v>2506</v>
      </c>
      <c r="H249" s="26">
        <v>25.83</v>
      </c>
      <c r="I249" s="59">
        <f t="shared" si="24"/>
        <v>0.03</v>
      </c>
      <c r="AIV249"/>
      <c r="AIW249"/>
      <c r="AIX249"/>
      <c r="AIY249"/>
      <c r="AIZ249"/>
      <c r="AJA249"/>
      <c r="AJB249"/>
      <c r="AJC249"/>
      <c r="AJD249"/>
      <c r="AJE249"/>
      <c r="AJF249"/>
      <c r="AJG249"/>
      <c r="AJH249"/>
      <c r="AJI249"/>
      <c r="AJJ249"/>
      <c r="AJK249"/>
      <c r="AJL249"/>
      <c r="AJM249"/>
      <c r="AJN249"/>
      <c r="AJO249"/>
      <c r="AJP249"/>
      <c r="AJQ249"/>
      <c r="AJR249"/>
      <c r="AJS249"/>
      <c r="AJT249"/>
      <c r="AJU249"/>
      <c r="AJV249"/>
      <c r="AJW249"/>
      <c r="AJX249"/>
      <c r="AJY249"/>
      <c r="AJZ249"/>
      <c r="AKA249"/>
      <c r="AKB249"/>
      <c r="AKC249"/>
      <c r="AKD249"/>
      <c r="AKE249"/>
      <c r="AKF249"/>
      <c r="AKG249"/>
      <c r="AKH249"/>
      <c r="AKI249"/>
      <c r="AKJ249"/>
      <c r="AKK249"/>
      <c r="AKL249"/>
      <c r="AKM249"/>
      <c r="AKN249"/>
      <c r="AKO249"/>
      <c r="AKP249"/>
      <c r="AKQ249"/>
      <c r="AKR249"/>
      <c r="AKS249"/>
      <c r="AKT249"/>
      <c r="AKU249"/>
      <c r="AKV249"/>
      <c r="AKW249"/>
      <c r="AKX249"/>
      <c r="AKY249"/>
      <c r="AKZ249"/>
      <c r="ALA249"/>
      <c r="ALB249"/>
      <c r="ALC249"/>
      <c r="ALD249"/>
      <c r="ALE249"/>
      <c r="ALF249"/>
      <c r="ALG249"/>
      <c r="ALH249"/>
      <c r="ALI249"/>
      <c r="ALJ249"/>
      <c r="ALK249"/>
      <c r="ALL249"/>
      <c r="ALM249"/>
      <c r="ALN249"/>
      <c r="ALO249"/>
      <c r="ALP249"/>
      <c r="ALQ249"/>
      <c r="ALR249"/>
      <c r="ALS249"/>
      <c r="ALT249"/>
      <c r="ALU249"/>
      <c r="ALV249"/>
      <c r="ALW249"/>
      <c r="ALX249"/>
      <c r="ALY249"/>
      <c r="ALZ249"/>
      <c r="AMA249"/>
      <c r="AMB249"/>
      <c r="AMC249"/>
      <c r="AMD249"/>
      <c r="AME249"/>
      <c r="AMF249"/>
      <c r="AMG249"/>
      <c r="AMH249"/>
      <c r="AMI249"/>
      <c r="AMJ249"/>
    </row>
    <row r="250" spans="1:1024" s="1" customFormat="1" ht="31.5">
      <c r="A250" s="22" t="s">
        <v>495</v>
      </c>
      <c r="B250" s="23" t="s">
        <v>496</v>
      </c>
      <c r="C250" s="24" t="s">
        <v>19</v>
      </c>
      <c r="D250" s="25">
        <v>100</v>
      </c>
      <c r="E250" s="26">
        <f t="shared" si="22"/>
        <v>63.39</v>
      </c>
      <c r="F250" s="26">
        <f t="shared" si="23"/>
        <v>6339</v>
      </c>
      <c r="H250" s="26">
        <v>65.349999999999994</v>
      </c>
      <c r="I250" s="59">
        <f t="shared" si="24"/>
        <v>0.03</v>
      </c>
      <c r="AIV250"/>
      <c r="AIW250"/>
      <c r="AIX250"/>
      <c r="AIY250"/>
      <c r="AIZ250"/>
      <c r="AJA250"/>
      <c r="AJB250"/>
      <c r="AJC250"/>
      <c r="AJD250"/>
      <c r="AJE250"/>
      <c r="AJF250"/>
      <c r="AJG250"/>
      <c r="AJH250"/>
      <c r="AJI250"/>
      <c r="AJJ250"/>
      <c r="AJK250"/>
      <c r="AJL250"/>
      <c r="AJM250"/>
      <c r="AJN250"/>
      <c r="AJO250"/>
      <c r="AJP250"/>
      <c r="AJQ250"/>
      <c r="AJR250"/>
      <c r="AJS250"/>
      <c r="AJT250"/>
      <c r="AJU250"/>
      <c r="AJV250"/>
      <c r="AJW250"/>
      <c r="AJX250"/>
      <c r="AJY250"/>
      <c r="AJZ250"/>
      <c r="AKA250"/>
      <c r="AKB250"/>
      <c r="AKC250"/>
      <c r="AKD250"/>
      <c r="AKE250"/>
      <c r="AKF250"/>
      <c r="AKG250"/>
      <c r="AKH250"/>
      <c r="AKI250"/>
      <c r="AKJ250"/>
      <c r="AKK250"/>
      <c r="AKL250"/>
      <c r="AKM250"/>
      <c r="AKN250"/>
      <c r="AKO250"/>
      <c r="AKP250"/>
      <c r="AKQ250"/>
      <c r="AKR250"/>
      <c r="AKS250"/>
      <c r="AKT250"/>
      <c r="AKU250"/>
      <c r="AKV250"/>
      <c r="AKW250"/>
      <c r="AKX250"/>
      <c r="AKY250"/>
      <c r="AKZ250"/>
      <c r="ALA250"/>
      <c r="ALB250"/>
      <c r="ALC250"/>
      <c r="ALD250"/>
      <c r="ALE250"/>
      <c r="ALF250"/>
      <c r="ALG250"/>
      <c r="ALH250"/>
      <c r="ALI250"/>
      <c r="ALJ250"/>
      <c r="ALK250"/>
      <c r="ALL250"/>
      <c r="ALM250"/>
      <c r="ALN250"/>
      <c r="ALO250"/>
      <c r="ALP250"/>
      <c r="ALQ250"/>
      <c r="ALR250"/>
      <c r="ALS250"/>
      <c r="ALT250"/>
      <c r="ALU250"/>
      <c r="ALV250"/>
      <c r="ALW250"/>
      <c r="ALX250"/>
      <c r="ALY250"/>
      <c r="ALZ250"/>
      <c r="AMA250"/>
      <c r="AMB250"/>
      <c r="AMC250"/>
      <c r="AMD250"/>
      <c r="AME250"/>
      <c r="AMF250"/>
      <c r="AMG250"/>
      <c r="AMH250"/>
      <c r="AMI250"/>
      <c r="AMJ250"/>
    </row>
    <row r="251" spans="1:1024" s="1" customFormat="1">
      <c r="A251" s="27"/>
      <c r="B251" s="40" t="s">
        <v>497</v>
      </c>
      <c r="C251" s="45"/>
      <c r="D251" s="30"/>
      <c r="E251" s="31"/>
      <c r="F251" s="32">
        <f>SUBTOTAL(9,F223:F250)</f>
        <v>271738.59999999998</v>
      </c>
      <c r="H251" s="31"/>
      <c r="I251" s="58"/>
      <c r="AIV251"/>
      <c r="AIW251"/>
      <c r="AIX251"/>
      <c r="AIY251"/>
      <c r="AIZ251"/>
      <c r="AJA251"/>
      <c r="AJB251"/>
      <c r="AJC251"/>
      <c r="AJD251"/>
      <c r="AJE251"/>
      <c r="AJF251"/>
      <c r="AJG251"/>
      <c r="AJH251"/>
      <c r="AJI251"/>
      <c r="AJJ251"/>
      <c r="AJK251"/>
      <c r="AJL251"/>
      <c r="AJM251"/>
      <c r="AJN251"/>
      <c r="AJO251"/>
      <c r="AJP251"/>
      <c r="AJQ251"/>
      <c r="AJR251"/>
      <c r="AJS251"/>
      <c r="AJT251"/>
      <c r="AJU251"/>
      <c r="AJV251"/>
      <c r="AJW251"/>
      <c r="AJX251"/>
      <c r="AJY251"/>
      <c r="AJZ251"/>
      <c r="AKA251"/>
      <c r="AKB251"/>
      <c r="AKC251"/>
      <c r="AKD251"/>
      <c r="AKE251"/>
      <c r="AKF251"/>
      <c r="AKG251"/>
      <c r="AKH251"/>
      <c r="AKI251"/>
      <c r="AKJ251"/>
      <c r="AKK251"/>
      <c r="AKL251"/>
      <c r="AKM251"/>
      <c r="AKN251"/>
      <c r="AKO251"/>
      <c r="AKP251"/>
      <c r="AKQ251"/>
      <c r="AKR251"/>
      <c r="AKS251"/>
      <c r="AKT251"/>
      <c r="AKU251"/>
      <c r="AKV251"/>
      <c r="AKW251"/>
      <c r="AKX251"/>
      <c r="AKY251"/>
      <c r="AKZ251"/>
      <c r="ALA251"/>
      <c r="ALB251"/>
      <c r="ALC251"/>
      <c r="ALD251"/>
      <c r="ALE251"/>
      <c r="ALF251"/>
      <c r="ALG251"/>
      <c r="ALH251"/>
      <c r="ALI251"/>
      <c r="ALJ251"/>
      <c r="ALK251"/>
      <c r="ALL251"/>
      <c r="ALM251"/>
      <c r="ALN251"/>
      <c r="ALO251"/>
      <c r="ALP251"/>
      <c r="ALQ251"/>
      <c r="ALR251"/>
      <c r="ALS251"/>
      <c r="ALT251"/>
      <c r="ALU251"/>
      <c r="ALV251"/>
      <c r="ALW251"/>
      <c r="ALX251"/>
      <c r="ALY251"/>
      <c r="ALZ251"/>
      <c r="AMA251"/>
      <c r="AMB251"/>
      <c r="AMC251"/>
      <c r="AMD251"/>
      <c r="AME251"/>
      <c r="AMF251"/>
      <c r="AMG251"/>
      <c r="AMH251"/>
      <c r="AMI251"/>
      <c r="AMJ251"/>
    </row>
    <row r="252" spans="1:1024">
      <c r="A252" s="16" t="s">
        <v>498</v>
      </c>
      <c r="B252" s="17" t="s">
        <v>499</v>
      </c>
      <c r="C252" s="18"/>
      <c r="D252" s="19"/>
      <c r="E252" s="20"/>
      <c r="F252" s="21"/>
      <c r="H252" s="20"/>
      <c r="I252" s="57"/>
    </row>
    <row r="253" spans="1:1024" ht="31.5">
      <c r="A253" s="22" t="s">
        <v>500</v>
      </c>
      <c r="B253" s="23" t="s">
        <v>501</v>
      </c>
      <c r="C253" s="24" t="s">
        <v>502</v>
      </c>
      <c r="D253" s="25">
        <v>1</v>
      </c>
      <c r="E253" s="26">
        <f t="shared" ref="E253:E274" si="25">IF(I253&lt;&gt;"",ROUND(H253-(H253*I253),2),H253)</f>
        <v>141358.44</v>
      </c>
      <c r="F253" s="26">
        <f t="shared" ref="F253:F274" si="26">D253*E253</f>
        <v>141358.44</v>
      </c>
      <c r="H253" s="26">
        <v>141358.44</v>
      </c>
      <c r="I253" s="59"/>
    </row>
    <row r="254" spans="1:1024">
      <c r="A254" s="22" t="s">
        <v>503</v>
      </c>
      <c r="B254" s="23" t="s">
        <v>504</v>
      </c>
      <c r="C254" s="24" t="s">
        <v>505</v>
      </c>
      <c r="D254" s="25">
        <v>1000</v>
      </c>
      <c r="E254" s="26">
        <f t="shared" si="25"/>
        <v>32.24</v>
      </c>
      <c r="F254" s="26">
        <f t="shared" si="26"/>
        <v>32240.000000000004</v>
      </c>
      <c r="H254" s="26">
        <v>32.24</v>
      </c>
      <c r="I254" s="59"/>
      <c r="K254" s="54"/>
    </row>
    <row r="255" spans="1:1024">
      <c r="A255" s="22" t="s">
        <v>506</v>
      </c>
      <c r="B255" s="23" t="s">
        <v>507</v>
      </c>
      <c r="C255" s="24" t="s">
        <v>505</v>
      </c>
      <c r="D255" s="25">
        <v>1000</v>
      </c>
      <c r="E255" s="26">
        <f t="shared" si="25"/>
        <v>23.98</v>
      </c>
      <c r="F255" s="26">
        <f t="shared" si="26"/>
        <v>23980</v>
      </c>
      <c r="H255" s="26">
        <v>23.98</v>
      </c>
      <c r="I255" s="59"/>
      <c r="K255" s="54"/>
    </row>
    <row r="256" spans="1:1024" ht="94.5">
      <c r="A256" s="22" t="s">
        <v>508</v>
      </c>
      <c r="B256" s="23" t="s">
        <v>509</v>
      </c>
      <c r="C256" s="24" t="s">
        <v>19</v>
      </c>
      <c r="D256" s="25">
        <v>10</v>
      </c>
      <c r="E256" s="26">
        <f t="shared" si="25"/>
        <v>1912.68</v>
      </c>
      <c r="F256" s="26">
        <f t="shared" si="26"/>
        <v>19126.8</v>
      </c>
      <c r="H256" s="26">
        <v>2732.4</v>
      </c>
      <c r="I256" s="59">
        <v>0.3</v>
      </c>
    </row>
    <row r="257" spans="1:1024" ht="31.5">
      <c r="A257" s="22" t="s">
        <v>510</v>
      </c>
      <c r="B257" s="23" t="s">
        <v>511</v>
      </c>
      <c r="C257" s="24" t="s">
        <v>25</v>
      </c>
      <c r="D257" s="25">
        <v>6</v>
      </c>
      <c r="E257" s="26">
        <f t="shared" si="25"/>
        <v>56.29</v>
      </c>
      <c r="F257" s="26">
        <f t="shared" si="26"/>
        <v>337.74</v>
      </c>
      <c r="H257" s="26">
        <v>80.41</v>
      </c>
      <c r="I257" s="59">
        <f>I256</f>
        <v>0.3</v>
      </c>
    </row>
    <row r="258" spans="1:1024">
      <c r="A258" s="22" t="s">
        <v>512</v>
      </c>
      <c r="B258" s="23" t="s">
        <v>513</v>
      </c>
      <c r="C258" s="24" t="s">
        <v>25</v>
      </c>
      <c r="D258" s="25">
        <v>30</v>
      </c>
      <c r="E258" s="26">
        <f t="shared" si="25"/>
        <v>365.15</v>
      </c>
      <c r="F258" s="26">
        <f t="shared" si="26"/>
        <v>10954.5</v>
      </c>
      <c r="H258" s="26">
        <v>521.64</v>
      </c>
      <c r="I258" s="59">
        <f t="shared" ref="I258:I274" si="27">I257</f>
        <v>0.3</v>
      </c>
    </row>
    <row r="259" spans="1:1024" ht="31.5">
      <c r="A259" s="22" t="s">
        <v>514</v>
      </c>
      <c r="B259" s="23" t="s">
        <v>515</v>
      </c>
      <c r="C259" s="24" t="s">
        <v>25</v>
      </c>
      <c r="D259" s="25">
        <v>20</v>
      </c>
      <c r="E259" s="26">
        <f t="shared" si="25"/>
        <v>504.25</v>
      </c>
      <c r="F259" s="26">
        <f t="shared" si="26"/>
        <v>10085</v>
      </c>
      <c r="H259" s="26">
        <v>720.36</v>
      </c>
      <c r="I259" s="59">
        <f t="shared" si="27"/>
        <v>0.3</v>
      </c>
    </row>
    <row r="260" spans="1:1024">
      <c r="A260" s="22" t="s">
        <v>516</v>
      </c>
      <c r="B260" s="23" t="s">
        <v>517</v>
      </c>
      <c r="C260" s="24" t="s">
        <v>25</v>
      </c>
      <c r="D260" s="25">
        <v>50</v>
      </c>
      <c r="E260" s="26">
        <f t="shared" si="25"/>
        <v>167.36</v>
      </c>
      <c r="F260" s="26">
        <f t="shared" si="26"/>
        <v>8368</v>
      </c>
      <c r="H260" s="26">
        <v>239.09</v>
      </c>
      <c r="I260" s="59">
        <f t="shared" si="27"/>
        <v>0.3</v>
      </c>
    </row>
    <row r="261" spans="1:1024" ht="31.5">
      <c r="A261" s="22" t="s">
        <v>518</v>
      </c>
      <c r="B261" s="23" t="s">
        <v>519</v>
      </c>
      <c r="C261" s="24" t="s">
        <v>46</v>
      </c>
      <c r="D261" s="25">
        <v>100</v>
      </c>
      <c r="E261" s="26">
        <f t="shared" si="25"/>
        <v>28.17</v>
      </c>
      <c r="F261" s="26">
        <f t="shared" si="26"/>
        <v>2817</v>
      </c>
      <c r="H261" s="26">
        <v>40.24</v>
      </c>
      <c r="I261" s="59">
        <f t="shared" si="27"/>
        <v>0.3</v>
      </c>
    </row>
    <row r="262" spans="1:1024" ht="31.5">
      <c r="A262" s="22" t="s">
        <v>520</v>
      </c>
      <c r="B262" s="23" t="s">
        <v>521</v>
      </c>
      <c r="C262" s="24" t="s">
        <v>25</v>
      </c>
      <c r="D262" s="25">
        <v>50</v>
      </c>
      <c r="E262" s="26">
        <f t="shared" si="25"/>
        <v>184.75</v>
      </c>
      <c r="F262" s="26">
        <f t="shared" si="26"/>
        <v>9237.5</v>
      </c>
      <c r="H262" s="26">
        <v>263.93</v>
      </c>
      <c r="I262" s="59">
        <f t="shared" si="27"/>
        <v>0.3</v>
      </c>
    </row>
    <row r="263" spans="1:1024" ht="63">
      <c r="A263" s="22" t="s">
        <v>522</v>
      </c>
      <c r="B263" s="23" t="s">
        <v>523</v>
      </c>
      <c r="C263" s="24" t="s">
        <v>25</v>
      </c>
      <c r="D263" s="25">
        <v>5</v>
      </c>
      <c r="E263" s="26">
        <f t="shared" si="25"/>
        <v>272.77999999999997</v>
      </c>
      <c r="F263" s="26">
        <f t="shared" si="26"/>
        <v>1363.8999999999999</v>
      </c>
      <c r="H263" s="26">
        <v>389.68</v>
      </c>
      <c r="I263" s="59">
        <f t="shared" si="27"/>
        <v>0.3</v>
      </c>
    </row>
    <row r="264" spans="1:1024" ht="78.75">
      <c r="A264" s="22" t="s">
        <v>524</v>
      </c>
      <c r="B264" s="23" t="s">
        <v>525</v>
      </c>
      <c r="C264" s="24" t="s">
        <v>19</v>
      </c>
      <c r="D264" s="25">
        <v>5</v>
      </c>
      <c r="E264" s="26">
        <f t="shared" si="25"/>
        <v>794.05</v>
      </c>
      <c r="F264" s="26">
        <f t="shared" si="26"/>
        <v>3970.25</v>
      </c>
      <c r="H264" s="26">
        <v>1134.3599999999999</v>
      </c>
      <c r="I264" s="59">
        <f t="shared" si="27"/>
        <v>0.3</v>
      </c>
    </row>
    <row r="265" spans="1:1024" ht="78.75">
      <c r="A265" s="22" t="s">
        <v>526</v>
      </c>
      <c r="B265" s="23" t="s">
        <v>527</v>
      </c>
      <c r="C265" s="24" t="s">
        <v>19</v>
      </c>
      <c r="D265" s="25">
        <v>5</v>
      </c>
      <c r="E265" s="26">
        <f t="shared" si="25"/>
        <v>938.95</v>
      </c>
      <c r="F265" s="26">
        <f t="shared" si="26"/>
        <v>4694.75</v>
      </c>
      <c r="H265" s="26">
        <v>1341.36</v>
      </c>
      <c r="I265" s="59">
        <f t="shared" si="27"/>
        <v>0.3</v>
      </c>
    </row>
    <row r="266" spans="1:1024" s="1" customFormat="1">
      <c r="A266" s="22" t="s">
        <v>528</v>
      </c>
      <c r="B266" s="23" t="s">
        <v>529</v>
      </c>
      <c r="C266" s="24" t="s">
        <v>46</v>
      </c>
      <c r="D266" s="25">
        <v>300</v>
      </c>
      <c r="E266" s="26">
        <f t="shared" si="25"/>
        <v>72.75</v>
      </c>
      <c r="F266" s="26">
        <f t="shared" si="26"/>
        <v>21825</v>
      </c>
      <c r="H266" s="26">
        <v>103.93</v>
      </c>
      <c r="I266" s="59">
        <f t="shared" si="27"/>
        <v>0.3</v>
      </c>
      <c r="AIV266"/>
      <c r="AIW266"/>
      <c r="AIX266"/>
      <c r="AIY266"/>
      <c r="AIZ266"/>
      <c r="AJA266"/>
      <c r="AJB266"/>
      <c r="AJC266"/>
      <c r="AJD266"/>
      <c r="AJE266"/>
      <c r="AJF266"/>
      <c r="AJG266"/>
      <c r="AJH266"/>
      <c r="AJI266"/>
      <c r="AJJ266"/>
      <c r="AJK266"/>
      <c r="AJL266"/>
      <c r="AJM266"/>
      <c r="AJN266"/>
      <c r="AJO266"/>
      <c r="AJP266"/>
      <c r="AJQ266"/>
      <c r="AJR266"/>
      <c r="AJS266"/>
      <c r="AJT266"/>
      <c r="AJU266"/>
      <c r="AJV266"/>
      <c r="AJW266"/>
      <c r="AJX266"/>
      <c r="AJY266"/>
      <c r="AJZ266"/>
      <c r="AKA266"/>
      <c r="AKB266"/>
      <c r="AKC266"/>
      <c r="AKD266"/>
      <c r="AKE266"/>
      <c r="AKF266"/>
      <c r="AKG266"/>
      <c r="AKH266"/>
      <c r="AKI266"/>
      <c r="AKJ266"/>
      <c r="AKK266"/>
      <c r="AKL266"/>
      <c r="AKM266"/>
      <c r="AKN266"/>
      <c r="AKO266"/>
      <c r="AKP266"/>
      <c r="AKQ266"/>
      <c r="AKR266"/>
      <c r="AKS266"/>
      <c r="AKT266"/>
      <c r="AKU266"/>
      <c r="AKV266"/>
      <c r="AKW266"/>
      <c r="AKX266"/>
      <c r="AKY266"/>
      <c r="AKZ266"/>
      <c r="ALA266"/>
      <c r="ALB266"/>
      <c r="ALC266"/>
      <c r="ALD266"/>
      <c r="ALE266"/>
      <c r="ALF266"/>
      <c r="ALG266"/>
      <c r="ALH266"/>
      <c r="ALI266"/>
      <c r="ALJ266"/>
      <c r="ALK266"/>
      <c r="ALL266"/>
      <c r="ALM266"/>
      <c r="ALN266"/>
      <c r="ALO266"/>
      <c r="ALP266"/>
      <c r="ALQ266"/>
      <c r="ALR266"/>
      <c r="ALS266"/>
      <c r="ALT266"/>
      <c r="ALU266"/>
      <c r="ALV266"/>
      <c r="ALW266"/>
      <c r="ALX266"/>
      <c r="ALY266"/>
      <c r="ALZ266"/>
      <c r="AMA266"/>
      <c r="AMB266"/>
      <c r="AMC266"/>
      <c r="AMD266"/>
      <c r="AME266"/>
      <c r="AMF266"/>
      <c r="AMG266"/>
      <c r="AMH266"/>
      <c r="AMI266"/>
      <c r="AMJ266"/>
    </row>
    <row r="267" spans="1:1024" ht="31.5">
      <c r="A267" s="22" t="s">
        <v>530</v>
      </c>
      <c r="B267" s="23" t="s">
        <v>531</v>
      </c>
      <c r="C267" s="24" t="s">
        <v>46</v>
      </c>
      <c r="D267" s="25">
        <v>80</v>
      </c>
      <c r="E267" s="26">
        <f t="shared" si="25"/>
        <v>49.65</v>
      </c>
      <c r="F267" s="26">
        <f t="shared" si="26"/>
        <v>3972</v>
      </c>
      <c r="H267" s="26">
        <v>70.930000000000007</v>
      </c>
      <c r="I267" s="59">
        <f t="shared" si="27"/>
        <v>0.3</v>
      </c>
    </row>
    <row r="268" spans="1:1024" ht="47.25">
      <c r="A268" s="22" t="s">
        <v>532</v>
      </c>
      <c r="B268" s="23" t="s">
        <v>533</v>
      </c>
      <c r="C268" s="24" t="s">
        <v>19</v>
      </c>
      <c r="D268" s="25">
        <v>100</v>
      </c>
      <c r="E268" s="26">
        <f t="shared" si="25"/>
        <v>13.57</v>
      </c>
      <c r="F268" s="26">
        <f t="shared" si="26"/>
        <v>1357</v>
      </c>
      <c r="H268" s="26">
        <v>19.39</v>
      </c>
      <c r="I268" s="59">
        <f t="shared" si="27"/>
        <v>0.3</v>
      </c>
    </row>
    <row r="269" spans="1:1024" ht="31.5">
      <c r="A269" s="22" t="s">
        <v>534</v>
      </c>
      <c r="B269" s="23" t="s">
        <v>535</v>
      </c>
      <c r="C269" s="24" t="s">
        <v>536</v>
      </c>
      <c r="D269" s="25">
        <v>300</v>
      </c>
      <c r="E269" s="26">
        <f t="shared" si="25"/>
        <v>5.79</v>
      </c>
      <c r="F269" s="26">
        <f t="shared" si="26"/>
        <v>1737</v>
      </c>
      <c r="H269" s="26">
        <v>8.27</v>
      </c>
      <c r="I269" s="59">
        <f t="shared" si="27"/>
        <v>0.3</v>
      </c>
    </row>
    <row r="270" spans="1:1024">
      <c r="A270" s="22" t="s">
        <v>537</v>
      </c>
      <c r="B270" s="23" t="s">
        <v>538</v>
      </c>
      <c r="C270" s="24" t="s">
        <v>19</v>
      </c>
      <c r="D270" s="25">
        <v>3000</v>
      </c>
      <c r="E270" s="26">
        <f t="shared" si="25"/>
        <v>4.0199999999999996</v>
      </c>
      <c r="F270" s="26">
        <f t="shared" si="26"/>
        <v>12059.999999999998</v>
      </c>
      <c r="H270" s="26">
        <v>5.74</v>
      </c>
      <c r="I270" s="59">
        <f t="shared" si="27"/>
        <v>0.3</v>
      </c>
    </row>
    <row r="271" spans="1:1024" ht="31.5">
      <c r="A271" s="22" t="s">
        <v>539</v>
      </c>
      <c r="B271" s="23" t="s">
        <v>540</v>
      </c>
      <c r="C271" s="24" t="s">
        <v>46</v>
      </c>
      <c r="D271" s="25">
        <v>100</v>
      </c>
      <c r="E271" s="26">
        <f t="shared" si="25"/>
        <v>2.0699999999999998</v>
      </c>
      <c r="F271" s="26">
        <f t="shared" si="26"/>
        <v>206.99999999999997</v>
      </c>
      <c r="H271" s="26">
        <v>2.96</v>
      </c>
      <c r="I271" s="59">
        <f t="shared" si="27"/>
        <v>0.3</v>
      </c>
    </row>
    <row r="272" spans="1:1024">
      <c r="A272" s="22" t="s">
        <v>541</v>
      </c>
      <c r="B272" s="23" t="s">
        <v>542</v>
      </c>
      <c r="C272" s="24" t="s">
        <v>25</v>
      </c>
      <c r="D272" s="25">
        <v>800</v>
      </c>
      <c r="E272" s="26">
        <f t="shared" si="25"/>
        <v>0.4</v>
      </c>
      <c r="F272" s="26">
        <f t="shared" si="26"/>
        <v>320</v>
      </c>
      <c r="H272" s="26">
        <v>0.56999999999999995</v>
      </c>
      <c r="I272" s="59">
        <f t="shared" si="27"/>
        <v>0.3</v>
      </c>
    </row>
    <row r="273" spans="1:9" ht="31.5">
      <c r="A273" s="22" t="s">
        <v>543</v>
      </c>
      <c r="B273" s="23" t="s">
        <v>544</v>
      </c>
      <c r="C273" s="24" t="s">
        <v>502</v>
      </c>
      <c r="D273" s="25">
        <v>1</v>
      </c>
      <c r="E273" s="26">
        <f t="shared" si="25"/>
        <v>20679.88</v>
      </c>
      <c r="F273" s="26">
        <f t="shared" si="26"/>
        <v>20679.88</v>
      </c>
      <c r="H273" s="26">
        <v>29542.68</v>
      </c>
      <c r="I273" s="59">
        <f t="shared" si="27"/>
        <v>0.3</v>
      </c>
    </row>
    <row r="274" spans="1:9">
      <c r="A274" s="22" t="s">
        <v>545</v>
      </c>
      <c r="B274" s="23" t="s">
        <v>546</v>
      </c>
      <c r="C274" s="24" t="s">
        <v>19</v>
      </c>
      <c r="D274" s="25">
        <v>3000</v>
      </c>
      <c r="E274" s="26">
        <f t="shared" si="25"/>
        <v>5.64</v>
      </c>
      <c r="F274" s="26">
        <f t="shared" si="26"/>
        <v>16920</v>
      </c>
      <c r="H274" s="26">
        <v>8.0500000000000007</v>
      </c>
      <c r="I274" s="59">
        <f t="shared" si="27"/>
        <v>0.3</v>
      </c>
    </row>
    <row r="275" spans="1:9">
      <c r="A275" s="27"/>
      <c r="B275" s="28" t="s">
        <v>547</v>
      </c>
      <c r="C275" s="46"/>
      <c r="D275" s="30"/>
      <c r="E275" s="31"/>
      <c r="F275" s="32">
        <f>SUBTOTAL(9,F253:F274)</f>
        <v>347611.76</v>
      </c>
      <c r="H275" s="31"/>
      <c r="I275" s="58"/>
    </row>
    <row r="276" spans="1:9">
      <c r="A276" s="47"/>
      <c r="B276" s="48" t="s">
        <v>548</v>
      </c>
      <c r="C276" s="49"/>
      <c r="D276" s="50"/>
      <c r="E276" s="51"/>
      <c r="F276" s="52">
        <f>SUBTOTAL(9,F7:F275)</f>
        <v>4289988.1159999995</v>
      </c>
      <c r="H276" s="51"/>
      <c r="I276" s="60"/>
    </row>
    <row r="277" spans="1:9">
      <c r="F277" s="53">
        <v>4290000</v>
      </c>
    </row>
    <row r="278" spans="1:9">
      <c r="F278" s="53">
        <f>+F276-F277</f>
        <v>-11.884000000543892</v>
      </c>
    </row>
  </sheetData>
  <autoFilter ref="A6:I278" xr:uid="{00000000-0001-0000-0000-000000000000}"/>
  <mergeCells count="4">
    <mergeCell ref="B2:E2"/>
    <mergeCell ref="B3:F3"/>
    <mergeCell ref="B4:F4"/>
    <mergeCell ref="B5:D5"/>
  </mergeCells>
  <dataValidations disablePrompts="1" count="1">
    <dataValidation type="list" operator="equal" allowBlank="1" showInputMessage="1" showErrorMessage="1" sqref="C7 C251:C252 C275" xr:uid="{00000000-0002-0000-0000-000000000000}">
      <formula1>"UN.,M,M²,M³,H,MÊS,CJ,KG"</formula1>
      <formula2>0</formula2>
    </dataValidation>
  </dataValidations>
  <printOptions horizontalCentered="1"/>
  <pageMargins left="0.39374999999999999" right="0.39374999999999999" top="0.59027777777777801" bottom="0.39374999999999999" header="0.51180555555555496" footer="7.8472222222222193E-2"/>
  <pageSetup paperSize="9" scale="61" fitToHeight="0" orientation="portrait" horizontalDpi="300" verticalDpi="300" r:id="rId1"/>
  <headerFooter>
    <oddFooter>&amp;CPágina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13132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4</vt:i4>
      </vt:variant>
    </vt:vector>
  </HeadingPairs>
  <TitlesOfParts>
    <vt:vector size="5" baseType="lpstr">
      <vt:lpstr>VENDA CIVIL</vt:lpstr>
      <vt:lpstr>'VENDA CIVIL'!_FilterDatabase_0</vt:lpstr>
      <vt:lpstr>'VENDA CIVIL'!Area_de_impressao</vt:lpstr>
      <vt:lpstr>'VENDA CIVIL'!Print_Area_0</vt:lpstr>
      <vt:lpstr>'VENDA CIVIL'!Titulos_de_impressao</vt:lpstr>
    </vt:vector>
  </TitlesOfParts>
  <Company>Ministério Público do Estado de Minas Gerais - MPMG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MARLON BRUNO DOS SANTOS SILVA</dc:creator>
  <dc:description/>
  <cp:lastModifiedBy>Leandro</cp:lastModifiedBy>
  <cp:revision>181</cp:revision>
  <cp:lastPrinted>2023-06-01T17:45:55Z</cp:lastPrinted>
  <dcterms:created xsi:type="dcterms:W3CDTF">2020-02-28T20:35:37Z</dcterms:created>
  <dcterms:modified xsi:type="dcterms:W3CDTF">2023-06-01T17:46:00Z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