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27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ODELO VENDA CIVIL" sheetId="1" state="visible" r:id="rId2"/>
  </sheets>
  <definedNames>
    <definedName function="false" hidden="false" localSheetId="0" name="_xlnm.Print_Area" vbProcedure="false">'MODELO VENDA CIVIL'!$B$2:$K$241</definedName>
    <definedName function="false" hidden="false" localSheetId="0" name="_xlnm.Print_Titles" vbProcedure="false">'MODELO VENDA CIVIL'!$2:$5</definedName>
    <definedName function="false" hidden="false" localSheetId="0" name="Print_Area_0" vbProcedure="false">'MODELO VENDA CIVIL'!$B$2:$K$239</definedName>
    <definedName function="false" hidden="false" localSheetId="0" name="_FilterDatabase_0" vbProcedure="false">'MODELO VENDA CIVIL'!$B$5:$I$240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<sst xmlns="http://schemas.openxmlformats.org/spreadsheetml/2006/main" count="1049" uniqueCount="652">
  <si>
    <t xml:space="preserve">MODELO DE PLANILHA GERAL</t>
  </si>
  <si>
    <t xml:space="preserve">OBJETO: CONTRATAÇÃO DE EMPRESA ESPECIALIZADA PARA A EXECUÇÃO DE SERVIÇOS DIVERSOS – CIVIL, HIDRÁULICA, ELÉTRICA E AFINS - COM FORNECIMENTO DE MATERIAIS E MÃO DE OBRA, EM EDIFICAÇÕES OCUPADAS PELO MINISTÉRIO PÚBLICO DE MINAS GERAIS NAS CIDADES DAS REGIÕES SUL, TRIÂNGULO E ALTO PARANAÍBA</t>
  </si>
  <si>
    <t xml:space="preserve">BDI:</t>
  </si>
  <si>
    <r>
      <rPr>
        <b val="true"/>
        <sz val="12"/>
        <color rgb="FF000000"/>
        <rFont val="Century Gothic"/>
        <family val="2"/>
        <charset val="1"/>
      </rPr>
      <t xml:space="preserve">MÊS/PERÍODO DE REFERÊNCIA:</t>
    </r>
    <r>
      <rPr>
        <sz val="12"/>
        <color rgb="FF000000"/>
        <rFont val="Century Gothic"/>
        <family val="2"/>
        <charset val="1"/>
      </rPr>
      <t xml:space="preserve"> SETOP (OUTUBRO 2023) / SINAPI (DEZEMBRO 2023) / SUDECAP (OUTUBRO 2023)  COLETAS A PARTIR DE MARÇO DE 2024</t>
    </r>
  </si>
  <si>
    <t xml:space="preserve">DATA DO ORÇAMENTO</t>
  </si>
  <si>
    <t xml:space="preserve">ITEM</t>
  </si>
  <si>
    <t xml:space="preserve">FONTE</t>
  </si>
  <si>
    <t xml:space="preserve">CÓDIGO DA FONTE</t>
  </si>
  <si>
    <t xml:space="preserve">DESCRIÇÃO DO SERVIÇO</t>
  </si>
  <si>
    <t xml:space="preserve">UNID</t>
  </si>
  <si>
    <t xml:space="preserve">QUANT.</t>
  </si>
  <si>
    <t xml:space="preserve">PREÇO UNIT.  DE VENDA </t>
  </si>
  <si>
    <t xml:space="preserve">PREÇO TOTAL DE VENDA </t>
  </si>
  <si>
    <t xml:space="preserve">OBSERVAÇÕES</t>
  </si>
  <si>
    <t xml:space="preserve">FATOR DE RELEVÂNCIA:</t>
  </si>
  <si>
    <t xml:space="preserve">1.0</t>
  </si>
  <si>
    <t xml:space="preserve">SERVIÇOS PRELIMINARES</t>
  </si>
  <si>
    <t xml:space="preserve">1.1</t>
  </si>
  <si>
    <t xml:space="preserve">SETOP</t>
  </si>
  <si>
    <t xml:space="preserve">ED-4019</t>
  </si>
  <si>
    <t xml:space="preserve">PROJETO EXECUTIVO (ESTRUTURAL, HIDROSSANITÁRIO, ELÉTRICA, ARQUITETÔNICO)</t>
  </si>
  <si>
    <t xml:space="preserve">PR</t>
  </si>
  <si>
    <t xml:space="preserve">1.2</t>
  </si>
  <si>
    <t xml:space="preserve">SINAPI</t>
  </si>
  <si>
    <t xml:space="preserve">TAPUME COM TELHA METÁLICA. AF_05/2018</t>
  </si>
  <si>
    <t xml:space="preserve">M²</t>
  </si>
  <si>
    <t xml:space="preserve">1.3</t>
  </si>
  <si>
    <t xml:space="preserve">CO-27499</t>
  </si>
  <si>
    <t xml:space="preserve">DESLOCAMENTO (POR EQUIPE) PARA O LOCAL DA EXECUÇÃO DOS SERVIÇOS, INCLUINDO MATERIAL, PESSOAL E FERRAMENTAS NECESSÁRIAS</t>
  </si>
  <si>
    <t xml:space="preserve">KM</t>
  </si>
  <si>
    <t xml:space="preserve">1.4</t>
  </si>
  <si>
    <t xml:space="preserve">CO-24324</t>
  </si>
  <si>
    <t xml:space="preserve">DIÁRIAS COM PERNOITE</t>
  </si>
  <si>
    <t xml:space="preserve">UN</t>
  </si>
  <si>
    <t xml:space="preserve">SUB-TOTAL DO ITEM 1.0</t>
  </si>
  <si>
    <t xml:space="preserve">2.0</t>
  </si>
  <si>
    <t xml:space="preserve">REMOÇÕES E DEMOLIÇÕES</t>
  </si>
  <si>
    <t xml:space="preserve">2.1</t>
  </si>
  <si>
    <t xml:space="preserve">ED-48480</t>
  </si>
  <si>
    <t xml:space="preserve">DEMOLIÇÃO MANUAL DE PISO CERÂMICO OU LADRILHO HIDRÁULICO, INCLUSIVE AFASTAMENTO E EMPILHAMENTO , EXCLUSIVE DEMOLIÇÃO DE CONTRAPISO, TRANSPORTE E RETIRADA DO MATERIAL DEMOLIDO</t>
  </si>
  <si>
    <t xml:space="preserve">2.2</t>
  </si>
  <si>
    <t xml:space="preserve">DEMOLIÇÃO DE CONTRAPISO, DE FORMA MECANIZADA COM MARTELETE.</t>
  </si>
  <si>
    <t xml:space="preserve">2.3</t>
  </si>
  <si>
    <t xml:space="preserve">ED-48481</t>
  </si>
  <si>
    <t xml:space="preserve">DEMOLIÇÃO DE PISO DE PEDRAS (MÁRMORE, GRANITO, ARDÓSIA, LAGOA SANTA, SÃO TOMÉ), INCLUSIVE AFASTAMENTO</t>
  </si>
  <si>
    <t xml:space="preserve">2.4</t>
  </si>
  <si>
    <t xml:space="preserve">ED-48484</t>
  </si>
  <si>
    <t xml:space="preserve">DEMOLIÇÃO DE PISO DE TACO DE MADEIRA, INCLUSIVE AFASTAMENTO</t>
  </si>
  <si>
    <t xml:space="preserve">2.5</t>
  </si>
  <si>
    <t xml:space="preserve">ED-48436</t>
  </si>
  <si>
    <t xml:space="preserve">DEMOLIÇÃO DE ALVENARIA DE TIJOLO CERÂMICO OU BLOCO SEM APROVEITAMENTO DO MATERIAL, INCLUSIVE AFASTAMENTO</t>
  </si>
  <si>
    <t xml:space="preserve">M³</t>
  </si>
  <si>
    <t xml:space="preserve">2.6</t>
  </si>
  <si>
    <t xml:space="preserve">ED-48501</t>
  </si>
  <si>
    <t xml:space="preserve">DEMOLIÇÃO DE REBOCO</t>
  </si>
  <si>
    <t xml:space="preserve">2.7</t>
  </si>
  <si>
    <t xml:space="preserve">ED-48502</t>
  </si>
  <si>
    <t xml:space="preserve">DEMOLIÇÃO DE REVESTIMENTO CERÂMICO, AZULEJO OU LADRILHO HIDRÁULICO</t>
  </si>
  <si>
    <t xml:space="preserve">2.8</t>
  </si>
  <si>
    <t xml:space="preserve">ED-48508</t>
  </si>
  <si>
    <t xml:space="preserve">DEMOLIÇÃO DE SOLEIRA OU PEITORIL DE MÁRMORE OU GRANITO</t>
  </si>
  <si>
    <t xml:space="preserve">M</t>
  </si>
  <si>
    <t xml:space="preserve">2.9</t>
  </si>
  <si>
    <t xml:space="preserve">ED-48505</t>
  </si>
  <si>
    <t xml:space="preserve">DEMOLIÇÃO DE RODAPÉ EM GERAL</t>
  </si>
  <si>
    <t xml:space="preserve">2.10</t>
  </si>
  <si>
    <t xml:space="preserve">ED-48459</t>
  </si>
  <si>
    <t xml:space="preserve">DEMOLIÇÃO DE FORRO DE PERFIS EXCLUSIVE ESTRUTURA DE SUSTENTAÇÃO COM AFASTAMENTO E EMPILHAMENTO </t>
  </si>
  <si>
    <t xml:space="preserve">2.11</t>
  </si>
  <si>
    <t xml:space="preserve">ED-48504</t>
  </si>
  <si>
    <t xml:space="preserve">DEMOLIÇÃO DE FÓRMICA, INCLUSIVE AFASTAMENTO</t>
  </si>
  <si>
    <t xml:space="preserve">2.12</t>
  </si>
  <si>
    <t xml:space="preserve">ED-8024</t>
  </si>
  <si>
    <t xml:space="preserve">REMOÇÃO DE DIVISÓRIAS INCLUSIVE AFASTAMENTO</t>
  </si>
  <si>
    <t xml:space="preserve">2.13</t>
  </si>
  <si>
    <t xml:space="preserve">ED-48452</t>
  </si>
  <si>
    <t xml:space="preserve">DEMOLIÇÃO DE ALVENARIA EM DRYWALL SEM APROVEITAMENTO DO MATERIAL, INCLUSIVE AFASTAMENTO</t>
  </si>
  <si>
    <t xml:space="preserve">2.14</t>
  </si>
  <si>
    <t xml:space="preserve">ED-48444</t>
  </si>
  <si>
    <t xml:space="preserve">DEMOLIÇÃO DE CONCRETO SIMPLES - COM EQUIPAMENTO PNEUMÁTICO, INCLUSIVE AFASTAMENTO</t>
  </si>
  <si>
    <t xml:space="preserve">2.15</t>
  </si>
  <si>
    <t xml:space="preserve">ED-48493</t>
  </si>
  <si>
    <t xml:space="preserve">REMOÇÃO DE ESQUADRIA DE MADEIRA, INCLUSIVE AFASTAMENTO</t>
  </si>
  <si>
    <t xml:space="preserve">2.16</t>
  </si>
  <si>
    <t xml:space="preserve">ED-48437</t>
  </si>
  <si>
    <t xml:space="preserve">REMOÇÃO DE BANCADA DE PEDRA (MÁRMORE, GRANITO, ARDÓSIA, MARMORITE, GRANITINA, METÁLICA, FIBRA, VIDRO E POLIPROPILENO)</t>
  </si>
  <si>
    <t xml:space="preserve">2.17</t>
  </si>
  <si>
    <t xml:space="preserve">ED-50709</t>
  </si>
  <si>
    <t xml:space="preserve">RASGO EM ALVENARIA PARA TUBOS E ELETRODUTOS, EXCLUSIVE ENCHIMENTO</t>
  </si>
  <si>
    <t xml:space="preserve">2.18</t>
  </si>
  <si>
    <t xml:space="preserve">ED-48458</t>
  </si>
  <si>
    <t xml:space="preserve">REMOÇÃO DE FERRAGENS (DOBRADIÇAS, FECHADURAS, MAÇANETAS)</t>
  </si>
  <si>
    <t xml:space="preserve">2.19</t>
  </si>
  <si>
    <t xml:space="preserve">ED-48467</t>
  </si>
  <si>
    <t xml:space="preserve">REMOÇÃO DE LOUÇAS (LAVATÓRIOS, BANHEIRAS, PIAS, VASOS SANITÁRIOS E TANQUES)</t>
  </si>
  <si>
    <t xml:space="preserve">2.20</t>
  </si>
  <si>
    <t xml:space="preserve">ED-48470</t>
  </si>
  <si>
    <t xml:space="preserve">REMOÇÃO DE METAIS COMUNS (CONDUÍTE, SIFÃO, REGISTRO, TORNEIRAS)</t>
  </si>
  <si>
    <t xml:space="preserve">2.21</t>
  </si>
  <si>
    <t xml:space="preserve">ED-48471</t>
  </si>
  <si>
    <t xml:space="preserve">REMOÇÃO DE METAIS ESPECIAIS (VÁLVULA DE DESCARGA, CAIXA SILENCIOSA, BARRAS DE BANHEIROS ACESSÍVEIS)</t>
  </si>
  <si>
    <t xml:space="preserve">2.22</t>
  </si>
  <si>
    <t xml:space="preserve">CPU</t>
  </si>
  <si>
    <t xml:space="preserve">CIV-0002</t>
  </si>
  <si>
    <t xml:space="preserve">REMOÇÃO DE CORRIMÃO METÁLICO</t>
  </si>
  <si>
    <t xml:space="preserve">2.23</t>
  </si>
  <si>
    <t xml:space="preserve">ED-48497</t>
  </si>
  <si>
    <t xml:space="preserve">REMOÇÃO DE ESQUADRIA METÁLICA, INCLUSIVE AFASTAMENTO</t>
  </si>
  <si>
    <t xml:space="preserve">2.24</t>
  </si>
  <si>
    <t xml:space="preserve">RETIRADA DE JANELA E PORTA DE VIDRO, INCLUSIVE AFASTAMENTO E EMPILHAMENTO</t>
  </si>
  <si>
    <t xml:space="preserve">2.25</t>
  </si>
  <si>
    <t xml:space="preserve">ED-51133</t>
  </si>
  <si>
    <t xml:space="preserve">TRANSPORTE DE MATERIAL DE QUALQUER NATUREZA CARRINHO DE MÃO DMT &lt;= 50 M</t>
  </si>
  <si>
    <t xml:space="preserve">2.26</t>
  </si>
  <si>
    <t xml:space="preserve">ED-51126</t>
  </si>
  <si>
    <t xml:space="preserve">TRANSPORTE DE MATERIAL DEMOLIDO EM CAÇAMBA, INCLUSO CUSTO DE LOCAÇÃO DAS CAÇAMBAS</t>
  </si>
  <si>
    <t xml:space="preserve">SUB-TOTAL DO ITEM 2.0</t>
  </si>
  <si>
    <t xml:space="preserve">3.0</t>
  </si>
  <si>
    <t xml:space="preserve">FUNDAÇÃO/ ESTRUTURAS DE CONCRETO</t>
  </si>
  <si>
    <t xml:space="preserve">3.1</t>
  </si>
  <si>
    <t xml:space="preserve">FURO EM CONCRETO </t>
  </si>
  <si>
    <t xml:space="preserve">3.2</t>
  </si>
  <si>
    <t xml:space="preserve">LANÇAMENTO E ESPALHAMENTO DE LASTRO DE BRITA</t>
  </si>
  <si>
    <t xml:space="preserve">3.3</t>
  </si>
  <si>
    <t xml:space="preserve">ED-51147</t>
  </si>
  <si>
    <t xml:space="preserve">LANÇAMENTO E ESPALHAMENTO DE SOLO EM ÁREA DE PASSEIO </t>
  </si>
  <si>
    <t xml:space="preserve">3.4</t>
  </si>
  <si>
    <t xml:space="preserve">ED-51107</t>
  </si>
  <si>
    <t xml:space="preserve">ESCAVAÇÃO MANUAL DE VALAS H &lt;= 1,50 M</t>
  </si>
  <si>
    <t xml:space="preserve">3.5</t>
  </si>
  <si>
    <t xml:space="preserve">ED-51093</t>
  </si>
  <si>
    <t xml:space="preserve">APILOAMENTO DO FUNDO DE VALAS COM SOQUETE</t>
  </si>
  <si>
    <t xml:space="preserve">3.6</t>
  </si>
  <si>
    <t xml:space="preserve">ED-51097</t>
  </si>
  <si>
    <t xml:space="preserve">ATERRO COMPACTADO MANUAL, COM SOQUETE</t>
  </si>
  <si>
    <t xml:space="preserve">3.7</t>
  </si>
  <si>
    <t xml:space="preserve">ED-51120</t>
  </si>
  <si>
    <t xml:space="preserve">REATERRO MANUAL DE VALA</t>
  </si>
  <si>
    <t xml:space="preserve">3.8</t>
  </si>
  <si>
    <t xml:space="preserve">ED-49645</t>
  </si>
  <si>
    <t xml:space="preserve">FORMA E DESFORMA DE COMPENSADO RESINADO, ESP. 12MM, REAPROVEITAMENTO (3X), EXCLUSIVE ESCORAMENTO </t>
  </si>
  <si>
    <t xml:space="preserve">3.9</t>
  </si>
  <si>
    <t xml:space="preserve">ED-48297</t>
  </si>
  <si>
    <t xml:space="preserve">CORTE, DOBRA E MONTAGEM DE AÇO CA-60 DIÂMETRO (4,2MM A 5,0MM) </t>
  </si>
  <si>
    <t xml:space="preserve">KG</t>
  </si>
  <si>
    <t xml:space="preserve">3.10</t>
  </si>
  <si>
    <t xml:space="preserve">ED-48295</t>
  </si>
  <si>
    <t xml:space="preserve">CORTE, DOBRA E MONTAGEM DE AÇO CA-50 DIÂMETRO (6,3MM A 12,5MM) </t>
  </si>
  <si>
    <t xml:space="preserve">3.11</t>
  </si>
  <si>
    <t xml:space="preserve">ED-48296</t>
  </si>
  <si>
    <t xml:space="preserve">CORTE, DOBRA E MONTAGEM DE AÇO CA-50 DIÂMETRO (16,0MM A 25,0MM) </t>
  </si>
  <si>
    <t xml:space="preserve">3.12</t>
  </si>
  <si>
    <t xml:space="preserve">SUDECAP</t>
  </si>
  <si>
    <t xml:space="preserve">06.04.01</t>
  </si>
  <si>
    <t xml:space="preserve">FORNECIMENTO E COLOCAÇÃO DE TELA Q-92</t>
  </si>
  <si>
    <t xml:space="preserve">3.13</t>
  </si>
  <si>
    <t xml:space="preserve">ED-49613</t>
  </si>
  <si>
    <t xml:space="preserve">FORNECIMENTO DE CONCRETO NÃO ESTRUTURAL, PREPARADO EM OBRA COM BETONEIRA, COM FCK 9 MPA, INCLUSIVE LANÇAMENTO, ADENSAMENTO E ACABAMENTO</t>
  </si>
  <si>
    <t xml:space="preserve">3.14</t>
  </si>
  <si>
    <t xml:space="preserve">ED-49638</t>
  </si>
  <si>
    <t xml:space="preserve">FORNECIMENTO DE CONCRETO ESTRUTURAL, USINADO BOMBEADO, COM FCK 25 MPA, INCLUSIVE LANÇAMENTO, ADENSAMENTO E ACABAMENTO</t>
  </si>
  <si>
    <t xml:space="preserve">3.15</t>
  </si>
  <si>
    <t xml:space="preserve">ED-49619</t>
  </si>
  <si>
    <t xml:space="preserve">FORNECIMENTO DE CONCRETO ESTRUTURAL, PREPARADO EM OBRA, COM FCK 25 MPA, INCLUSIVE LANÇAMENTO, ADENSAMENTO E ACABAMENTO</t>
  </si>
  <si>
    <t xml:space="preserve">3.16</t>
  </si>
  <si>
    <t xml:space="preserve">04.30.15</t>
  </si>
  <si>
    <t xml:space="preserve">BALDRAME DE ALVENARIA DE BLOCO DE CONCRETO E= 20 CM PREENCHIDO COM CONCRETO 1:4:8 (5MPA)</t>
  </si>
  <si>
    <t xml:space="preserve">SUB-TOTAL DO ITEM 3.0</t>
  </si>
  <si>
    <t xml:space="preserve">4.0</t>
  </si>
  <si>
    <t xml:space="preserve">IMPERMEABILIZAÇÕES</t>
  </si>
  <si>
    <t xml:space="preserve">4.1</t>
  </si>
  <si>
    <t xml:space="preserve">ED-50170</t>
  </si>
  <si>
    <t xml:space="preserve">PROCESSO PRELIMINARES: REGULARIZAÇÃO COM ARGAMASSSA CIMENTO:AREIA 1:3 (PISO E PAREDE), E MÍNIMA 3CM</t>
  </si>
  <si>
    <t xml:space="preserve">4.2</t>
  </si>
  <si>
    <t xml:space="preserve">CIV-0004</t>
  </si>
  <si>
    <t xml:space="preserve">PROCESSO DE IMPERMEBILIZAÇÃO: ARGAMASSA POLIMÉRICA FLEXÍVEL, COM 5KG/M², COM TELA DE POLIÉSTER RESINADA</t>
  </si>
  <si>
    <t xml:space="preserve">4.3</t>
  </si>
  <si>
    <t xml:space="preserve">CIV-0005</t>
  </si>
  <si>
    <t xml:space="preserve">PROCESSO DE IMPERMEBILIZAÇÃO: ARGAMASSA POLIMÉRICA FLEXÍVEL, COM 5KG/M², SEM TELA DE POLIÉSTER RESINADA</t>
  </si>
  <si>
    <t xml:space="preserve">4.4</t>
  </si>
  <si>
    <t xml:space="preserve">ED-50168</t>
  </si>
  <si>
    <t xml:space="preserve">PROCESSO DE IMPERMEABILIZAÇÃO: MANTA ASFÁLTICA SBS, TIPO 3, 4MM COM ASFÁLTO A QUENTE COM CONSUMO DE 3KG/M²</t>
  </si>
  <si>
    <t xml:space="preserve">4.5</t>
  </si>
  <si>
    <t xml:space="preserve">CIV-0006</t>
  </si>
  <si>
    <t xml:space="preserve">PROCESSO COMPLEMENTAR: CAMADA DE TRANSIÇÃO (GEOTEXTIL 200G/M²) SOMENTE PISO</t>
  </si>
  <si>
    <t xml:space="preserve">4.6</t>
  </si>
  <si>
    <t xml:space="preserve">CIV-0007</t>
  </si>
  <si>
    <t xml:space="preserve">PROCESSO COMPLEMENTAR: PROTEÇÃO MECÂNICA (ARGAMASSA CIMENTO E AREIA 1:3), ARMADA COM TELA, A SER APLICADA EM SUPERFICÍES HORIZONTAIS, ESP.=3 CM  </t>
  </si>
  <si>
    <t xml:space="preserve">SUB-TOTAL DO ITEM 4.0</t>
  </si>
  <si>
    <t xml:space="preserve">5.0</t>
  </si>
  <si>
    <t xml:space="preserve">FECHAMENTOS E DIVISÓRIAS</t>
  </si>
  <si>
    <t xml:space="preserve">5.1</t>
  </si>
  <si>
    <t xml:space="preserve">ALVENARIA DE VEDAÇÃO DE BLOCOS CERÂMICOS FURADOS NA VERTICAL DE 9X19X39CM (ESPESSURA 9CM) E ARGAMASSA DE ASSENTAMENTO COM PREPARO EM BETONEIRA.</t>
  </si>
  <si>
    <t xml:space="preserve">5.2</t>
  </si>
  <si>
    <t xml:space="preserve">ALVENARIA DE VEDAÇÃO DE BLOCOS CERÂMICOS FURADOS NA VERTICAL DE 14X19X39CM (ESPESSURA 14CM) E ARGAMASSA DE ASSENTAMENTO COM PREPARO EM BETONEIRA.</t>
  </si>
  <si>
    <t xml:space="preserve">5.3</t>
  </si>
  <si>
    <t xml:space="preserve">ALVENARIA DE VEDAÇÃO DE BLOCOS CERÂMICOS FURADOS NA VERTICAL DE 19X19X39CM (ESPESSURA 19CM) E ARGAMASSA DE ASSENTAMENTO COM PREPARO EM BETONEIRA.</t>
  </si>
  <si>
    <t xml:space="preserve">5.4</t>
  </si>
  <si>
    <t xml:space="preserve">ED-50396</t>
  </si>
  <si>
    <t xml:space="preserve">EXECUÇÃO DE MURO DIVISÓRIO DE BLOCO DE CONCRETO APARENTE, ESP=15CM, H=2,20CM, INCLUSIVE SAPATA DE CONCRETO ARMADO, FCK=15MPA, 50X55 CM, INCLUSIVE ESCAVAÇÃO COM TRANSPORTE E RETIRADA DO MATERIAL ESCAVADO (EM CAÇAMBA) E PINGADEIRA EM CONCRETO</t>
  </si>
  <si>
    <t xml:space="preserve">5.5</t>
  </si>
  <si>
    <t xml:space="preserve">ED-48386</t>
  </si>
  <si>
    <t xml:space="preserve">CERCA DE MOURÃO H = 2,80 M - MOURÃO PRÉ-FABRICADO DE CONCRETO PONTA VIRADA A CADA 2,50 M, 3 FIOS DE ARAME FARPADO E TELA GALVANIZADA # 2" FIO 12, INCLUSIVE FUNDAÇÃO</t>
  </si>
  <si>
    <t xml:space="preserve">5.6</t>
  </si>
  <si>
    <t xml:space="preserve">ED-50240</t>
  </si>
  <si>
    <t xml:space="preserve">TELA SOLDADA PARA LIGAÇÃO E PREVENÇÃO DE TRINCA EM ALVENARIA/ESTRUTURA, DIMENSÕES (50X10)CM, (DIÂMETRO DO FIO: 1,24MM, DIMENSÕES DA TRAMA: 15X15MM), INCLUSIVE PINOS DE FIXAÇÃO, EXCLUSIVE REBOCO</t>
  </si>
  <si>
    <t xml:space="preserve">5.7</t>
  </si>
  <si>
    <t xml:space="preserve">ED-50239</t>
  </si>
  <si>
    <t xml:space="preserve">TELA SOLDADA PARA LIGAÇÃO E PREVENÇÃO DE TRINCA EM ALVENARIA/ESTRUTURA, DIMENSÕES (50X15)CM, (DIÂMETRO DO FIO: 1,24MM, DIMENSÕES DA TRAMA: 15X15MM, INCLUSIVE PINOS DE FIXAÇÃO, EXCLUSIVE REBOCO</t>
  </si>
  <si>
    <t xml:space="preserve">5.8</t>
  </si>
  <si>
    <t xml:space="preserve">TELA SOLDADA PARA LIGAÇÃO E PREVENÇÃO DE TRINCA EM ALVENARIA/ESTRUTURA, DIMENSÕES (50X20)CM, (DIÂMETRO DO FIO: 1,24MM, DIMENSÕES DA TRAMA: 15X15MM, INCLUSIVE PINOS DE FIXAÇÃO, EXCLUSIVE REBOCO</t>
  </si>
  <si>
    <t xml:space="preserve">5.9</t>
  </si>
  <si>
    <t xml:space="preserve">CIV-0010</t>
  </si>
  <si>
    <t xml:space="preserve">TELA DE ARAME GALVANIZADO, Nº22, MALHA 1”(PINTEIRO) PARA REFORÇO DA LIGAÇÃO DA ALVENARIA COM OS ELEMENTOS ESTRUTURAIS</t>
  </si>
  <si>
    <t xml:space="preserve">5.10</t>
  </si>
  <si>
    <t xml:space="preserve">ENCUNHAMENTO COM TIJOLO MACIÇO, PARA PAREDE ESPESSURA = 10 CM</t>
  </si>
  <si>
    <t xml:space="preserve">5.11</t>
  </si>
  <si>
    <t xml:space="preserve">ED-48397</t>
  </si>
  <si>
    <t xml:space="preserve">ENCUNHAMENTO DE ALVENARIA DE VEDAÇÃO COM ESPUMA DE POLIURETANO EXPANSIVA</t>
  </si>
  <si>
    <t xml:space="preserve">5.12</t>
  </si>
  <si>
    <t xml:space="preserve">ED-50579</t>
  </si>
  <si>
    <t xml:space="preserve">ENCHIMENTO DE JUNTA COM MASTIQUE</t>
  </si>
  <si>
    <t xml:space="preserve">5.13</t>
  </si>
  <si>
    <t xml:space="preserve">ED-9906</t>
  </si>
  <si>
    <t xml:space="preserve">EXECUÇÃO DE VERGA / CONTRA VERGA DE CONCRETO ARMADO, INCLUSIVE FORMA E DESFORMA</t>
  </si>
  <si>
    <t xml:space="preserve">5.14</t>
  </si>
  <si>
    <t xml:space="preserve">ED-48536</t>
  </si>
  <si>
    <t xml:space="preserve">DIVISÓRIA 35MM COM PAINEL CEGO DE MIOLO COLMEIA REVESTIDO COM CHAPA BRANCA DE FIBRA DE MADEIRA PRENSADA E PERFIS DE AÇO GALVANIZADO COM PINTURA ELETROSTÁTICA NA COR BRANCA, MODULAÇÃO INTERCALADA E PAGINAÇÃO. OBS.: AS PORTAS ESTÃO INCLUÍDAS NO PREÇO DO M² DAS DIVISÓRIAS</t>
  </si>
  <si>
    <t xml:space="preserve">5.15</t>
  </si>
  <si>
    <t xml:space="preserve">PAREDE COM PLACAS DE GESSO ACARTONADO (DRYWALL), PARA USO INTERNO, COM DUAS FACES SIMPLES E ESTRUTURA METÁLICA COM GUIAS DUPLAS,</t>
  </si>
  <si>
    <t xml:space="preserve">5.16</t>
  </si>
  <si>
    <t xml:space="preserve">CIV-0111</t>
  </si>
  <si>
    <t xml:space="preserve">ISOLAMENTO  ACÚSTICO DE LÃ DE ROCHA –  D=32 KG/M³  E=50 MM</t>
  </si>
  <si>
    <t xml:space="preserve">5.17</t>
  </si>
  <si>
    <t xml:space="preserve">ED-49698</t>
  </si>
  <si>
    <t xml:space="preserve">FERRAGENS PARA PORTA DE DIVISÓRIA - DOBRADIÇAS DE AÇO, ACABAMENTO CROMADO, 3” X 2 1/2”</t>
  </si>
  <si>
    <t xml:space="preserve">CJ</t>
  </si>
  <si>
    <t xml:space="preserve">5.18</t>
  </si>
  <si>
    <t xml:space="preserve">CIV-0064</t>
  </si>
  <si>
    <t xml:space="preserve">ROSETA: REFERÊNCIA 307- LA FONTE, PADO, IMAB OU SIMILAR . ACABAMENTO: CROMADO BRILHANTE</t>
  </si>
  <si>
    <t xml:space="preserve">5.19</t>
  </si>
  <si>
    <t xml:space="preserve">12.50.01</t>
  </si>
  <si>
    <t xml:space="preserve">FECHADURA COMPLETA EXTERNA (COM CHAVE DE ENTRADA), MAÇANETA TIPO ALAVANCA DE ZAMAC, ACABAMENTO CROMADO BRILHANTE, COM MÁQUINA DE 55MM, PARA PORTA DE DIVISÓRIA. REF. MODELO DUNA-0988 DA IMAB OU SIMILAR</t>
  </si>
  <si>
    <t xml:space="preserve">5.20</t>
  </si>
  <si>
    <t xml:space="preserve">CIV-0014</t>
  </si>
  <si>
    <t xml:space="preserve">PUXADOR VERTICAL, DUPLO, TUBULAR, AÇO INOX, COMPRIMENTO MÍNIMO DE 30CM</t>
  </si>
  <si>
    <t xml:space="preserve">5.21</t>
  </si>
  <si>
    <t xml:space="preserve">CIV-0122</t>
  </si>
  <si>
    <t xml:space="preserve">FORNECIMENTO E INSTALAÇÃO DE GRADIL NYLOFOR H=2,43 M INCLUSIVE POSTE OU EQUIVALENTE</t>
  </si>
  <si>
    <t xml:space="preserve">5.22</t>
  </si>
  <si>
    <t xml:space="preserve">CIV-0123</t>
  </si>
  <si>
    <t xml:space="preserve">FORNECIMENTO E INSTALAÇÃO DE PORTÃO PIVOTANTE EM GRADIL NYLOFOR H=2,43 M OU EQUIVALENTE</t>
  </si>
  <si>
    <t xml:space="preserve">5.23</t>
  </si>
  <si>
    <t xml:space="preserve">CIV-0124</t>
  </si>
  <si>
    <t xml:space="preserve">FORNECIMENTO E INSTALAÇÃO DE PORTÃO DE CORRER EM GRADIL NYLOFOR H=2,43 M OU EQUIVALENTE</t>
  </si>
  <si>
    <t xml:space="preserve">SUB-TOTAL DO ITEM 5.0</t>
  </si>
  <si>
    <t xml:space="preserve">6.0</t>
  </si>
  <si>
    <t xml:space="preserve">FORRO</t>
  </si>
  <si>
    <t xml:space="preserve">6.1</t>
  </si>
  <si>
    <t xml:space="preserve">ED-49687</t>
  </si>
  <si>
    <t xml:space="preserve">FORRO DE GESSO DE PLACAS ACARTONADAS - FGA</t>
  </si>
  <si>
    <t xml:space="preserve">6.2</t>
  </si>
  <si>
    <t xml:space="preserve">ED-49686</t>
  </si>
  <si>
    <t xml:space="preserve">FORRO DE GESSO DE PLACAS ACARTONADAS - FGE</t>
  </si>
  <si>
    <t xml:space="preserve">6.3</t>
  </si>
  <si>
    <t xml:space="preserve">CIV-0015</t>
  </si>
  <si>
    <t xml:space="preserve">JUNTA DE DILATAÇÃO DE ALUMÍNIO, COR BRANCA</t>
  </si>
  <si>
    <t xml:space="preserve">6.4</t>
  </si>
  <si>
    <t xml:space="preserve">CORTINEIRO EM GESSO ACARTONADO</t>
  </si>
  <si>
    <t xml:space="preserve">6.5</t>
  </si>
  <si>
    <t xml:space="preserve">FORRO ACÚSTICO DE FIBRA MINERAL, APOIADO SOBRE PERFIL DE AÇO TIPO “T”, RESISTENTE À UMIDADE E AO FOGO, CONFORME ESPECIFICAÇÕES</t>
  </si>
  <si>
    <t xml:space="preserve">6.6</t>
  </si>
  <si>
    <t xml:space="preserve">ED-28728</t>
  </si>
  <si>
    <t xml:space="preserve">FORRO DE PVC, L=20CM, COR BRANCA INCLUSIVE ESTRUTURA DE FIXAÇÃO</t>
  </si>
  <si>
    <t xml:space="preserve">SUB-TOTAL DO ITEM 6.0</t>
  </si>
  <si>
    <t xml:space="preserve">7.0</t>
  </si>
  <si>
    <t xml:space="preserve">PISOS</t>
  </si>
  <si>
    <t xml:space="preserve">7.1</t>
  </si>
  <si>
    <t xml:space="preserve">ED-50568</t>
  </si>
  <si>
    <t xml:space="preserve">CONTRAPISO  DESEMPENADO TRAÇO 1:3, ESPESSURA 3CM</t>
  </si>
  <si>
    <t xml:space="preserve">7.2</t>
  </si>
  <si>
    <t xml:space="preserve">ED-50569</t>
  </si>
  <si>
    <t xml:space="preserve">CONTRAPISO  DESEMPENADO TRAÇO 1:3, ESPESSURA 5CM</t>
  </si>
  <si>
    <t xml:space="preserve">7.3</t>
  </si>
  <si>
    <t xml:space="preserve">PISO CIMENTADO TRAÇO 1:3, ACABAMENTO LISO, ESPESSURA 2CM</t>
  </si>
  <si>
    <t xml:space="preserve">7.4</t>
  </si>
  <si>
    <t xml:space="preserve">CIV-0022</t>
  </si>
  <si>
    <t xml:space="preserve">REGULARIZAÇÃO DO PISO COM MASSA PVA PARA RECEBER PISO VINÍLICO</t>
  </si>
  <si>
    <t xml:space="preserve">7.5</t>
  </si>
  <si>
    <t xml:space="preserve">PISO PORCELANATO BORDA RETIFICADA 60X60CM, ASSENTADO COM ARGAMASSA PRÉ-FABRICADA DE CIMENTO COLANTE E REJUNTAMENTO</t>
  </si>
  <si>
    <t xml:space="preserve">7.6</t>
  </si>
  <si>
    <t xml:space="preserve">15.25.05</t>
  </si>
  <si>
    <t xml:space="preserve">PISO VINÍLICO SEMI FLEXÍVEL, TIPO PAVIFLEX ESP: 2MM</t>
  </si>
  <si>
    <t xml:space="preserve">7.7</t>
  </si>
  <si>
    <t xml:space="preserve">ED-50602</t>
  </si>
  <si>
    <t xml:space="preserve">TACO DE MADEIRA IPÊ EXTRA 7 X 21 CM ASSENTADO COM COLA A BASE DE PVA</t>
  </si>
  <si>
    <t xml:space="preserve">7.8</t>
  </si>
  <si>
    <t xml:space="preserve">ED-17867</t>
  </si>
  <si>
    <t xml:space="preserve">RASPAÇÃO, CALAFETAÇÃO E EXECUÇÃO DE SINTECO EM PISO DE MADEIRA 2 DEMÃOS</t>
  </si>
  <si>
    <t xml:space="preserve">7.9</t>
  </si>
  <si>
    <t xml:space="preserve">ED-51005</t>
  </si>
  <si>
    <t xml:space="preserve">PISO OU SOLEIRA DE GRANITO, PAGINADO, POLIDO, INCLUSIVE REJUNTAMENTO</t>
  </si>
  <si>
    <t xml:space="preserve">7.10</t>
  </si>
  <si>
    <t xml:space="preserve">ED-50624</t>
  </si>
  <si>
    <t xml:space="preserve">PISO TÁTIL EMBORRACHADO (PARA ÁREAS INTERNAS), DIRECIONAL OU DE ALERTA, SILICONADO NAS BORDAS, DE ACORDO COM AS NORMAS DE ACESSIBILIDADE</t>
  </si>
  <si>
    <t xml:space="preserve">7.11</t>
  </si>
  <si>
    <t xml:space="preserve">ED-50586</t>
  </si>
  <si>
    <t xml:space="preserve">PISO TÁTIL DE CONCRETO (PARA ÁREAS EXTERNAS), DIRECIONAL E DE ALERTA DE ACORDO COM AS NORMAS DE ACESSIBILIDADE</t>
  </si>
  <si>
    <t xml:space="preserve">7.12</t>
  </si>
  <si>
    <t xml:space="preserve">ED-50777</t>
  </si>
  <si>
    <t xml:space="preserve">RODAPÉ DE MADEIRA IPÊ OU SIMILAR, QUINAS VIVAS, H=7CM, E=1,5CM, JUNÇÃO DE 45º ENTRE PEÇAS PERPENDICULARES, INCLUSIVE REJUNTAMENTO</t>
  </si>
  <si>
    <t xml:space="preserve">7.13</t>
  </si>
  <si>
    <t xml:space="preserve">CIV-0032</t>
  </si>
  <si>
    <t xml:space="preserve">RODAPÉ DE GRANITO, SEMIEMBUTIDO EM ALVENARIA, POLIDO, E=2CM, INCLUSIVE REJUNTAMENTO (H=10 CM)</t>
  </si>
  <si>
    <t xml:space="preserve">7.14</t>
  </si>
  <si>
    <t xml:space="preserve">ED-50771</t>
  </si>
  <si>
    <t xml:space="preserve">RODAPÉ COM REVESTIMENTO EM CERÂMICA ESMALTADA COMERCIAL, ALTURA 10CM, PEI IV,  INCLUSIVE REJUNTAMENTO</t>
  </si>
  <si>
    <t xml:space="preserve">7.15</t>
  </si>
  <si>
    <t xml:space="preserve">CIV-0036</t>
  </si>
  <si>
    <t xml:space="preserve">SÓCULO DE GRANITO </t>
  </si>
  <si>
    <t xml:space="preserve">7.16</t>
  </si>
  <si>
    <t xml:space="preserve">CIV-0038</t>
  </si>
  <si>
    <t xml:space="preserve">PASSEIO DE CONCRETO E = 8 CM, FCK = 15 MPA USINADO (MECANIZADO), INCLUSIVE TELA 0,97 KG/M2 E ACABAMENTO NÍVEL ZERO COM JUNTA</t>
  </si>
  <si>
    <t xml:space="preserve">7.17</t>
  </si>
  <si>
    <t xml:space="preserve">ED-51144</t>
  </si>
  <si>
    <t xml:space="preserve">PASSEIOS DE CONCRETO E = 8 CM, FCK = 15 MPA PADRÃO PREFEITURA</t>
  </si>
  <si>
    <t xml:space="preserve">7.18</t>
  </si>
  <si>
    <t xml:space="preserve">ED-51146</t>
  </si>
  <si>
    <t xml:space="preserve">PASSEIO/PAVIMENTO ECOLÓGICO INTERTRAVADOS E = 6 CM, INCLUSIVE COLCHÃO DE AREIA E = 6 CM</t>
  </si>
  <si>
    <t xml:space="preserve">7.19</t>
  </si>
  <si>
    <t xml:space="preserve">ED-51143</t>
  </si>
  <si>
    <t xml:space="preserve">REMOÇÃO E REASSENTAMENTO DE MEIO-FIO DE GNAISSE </t>
  </si>
  <si>
    <t xml:space="preserve">7.20</t>
  </si>
  <si>
    <t xml:space="preserve">ED-51139</t>
  </si>
  <si>
    <t xml:space="preserve">FORNECIMENTO E ASSENTAMENTO DE MEIO-FIO PRÉ-MOLDADO DE CONCRETO, INCLUSIVE ESCAVAÇÃO E REATERRO.</t>
  </si>
  <si>
    <t xml:space="preserve">7.21</t>
  </si>
  <si>
    <t xml:space="preserve">ED-50701</t>
  </si>
  <si>
    <t xml:space="preserve">CAPINA MANUAL DO TERRENO</t>
  </si>
  <si>
    <t xml:space="preserve">7.22</t>
  </si>
  <si>
    <t xml:space="preserve">ED-51122</t>
  </si>
  <si>
    <t xml:space="preserve">REGULARIZAÇÃO E COMPACTAÇÃO DE TERRENO MANUAL, COM SOQUETE</t>
  </si>
  <si>
    <t xml:space="preserve">7.23</t>
  </si>
  <si>
    <t xml:space="preserve">CIV-0037</t>
  </si>
  <si>
    <t xml:space="preserve">PRODUTO ANTIDERRAPANTE PARA PISO</t>
  </si>
  <si>
    <t xml:space="preserve">7.24</t>
  </si>
  <si>
    <t xml:space="preserve">18.06.31</t>
  </si>
  <si>
    <t xml:space="preserve">FAIXA P/ DEGRAUS REFLETIVA 3X20 CM</t>
  </si>
  <si>
    <t xml:space="preserve">7.25</t>
  </si>
  <si>
    <t xml:space="preserve">ED-50574</t>
  </si>
  <si>
    <t xml:space="preserve">FITA ANTIDERRAPANTE PRETA</t>
  </si>
  <si>
    <t xml:space="preserve">SUB-TOTAL DO ITEM 7.0</t>
  </si>
  <si>
    <t xml:space="preserve">8.0</t>
  </si>
  <si>
    <t xml:space="preserve">REVESTIMENTO DE PAREDES</t>
  </si>
  <si>
    <t xml:space="preserve">8.1</t>
  </si>
  <si>
    <t xml:space="preserve">ED-50706</t>
  </si>
  <si>
    <t xml:space="preserve">ENCHIMENTO DE RASGO EM ALVENARIA PARA EMBUTIMENTO DE TUBOS E ELETRODUTOS</t>
  </si>
  <si>
    <t xml:space="preserve">8.2</t>
  </si>
  <si>
    <t xml:space="preserve">CHAPISCO </t>
  </si>
  <si>
    <t xml:space="preserve">8.3</t>
  </si>
  <si>
    <t xml:space="preserve">EMBOÇO </t>
  </si>
  <si>
    <t xml:space="preserve">8.4</t>
  </si>
  <si>
    <t xml:space="preserve">REBOCO</t>
  </si>
  <si>
    <t xml:space="preserve">8.5</t>
  </si>
  <si>
    <t xml:space="preserve">ED-50533</t>
  </si>
  <si>
    <t xml:space="preserve">APICOAMENTO DE REVESTIMENTO DE PAREDE PARA POSTERIOR ASSENTAMENTO DE REVESTIMENTO CERÂMICO/LAMINADO MELAMÍNICO</t>
  </si>
  <si>
    <t xml:space="preserve">8.6</t>
  </si>
  <si>
    <t xml:space="preserve">ED-9081</t>
  </si>
  <si>
    <t xml:space="preserve">AZULEJO OU CERÂMICA, DIMENSÃO (20 X 20) CM, JUNTA A PRUMO, ASSENTADO COM ARGAMASSA PRÉ-FABRICADA, INCLUSIVE REJUNTAMENTO</t>
  </si>
  <si>
    <t xml:space="preserve">8.7</t>
  </si>
  <si>
    <t xml:space="preserve">ED-9124</t>
  </si>
  <si>
    <t xml:space="preserve">LAMINADO MELAMÍNICO  (FÓRMICA) TEXTURIZADO, ESP. 0,8MM, ASSENTAMENTO COM COLA DE CONTATO, INCLUSIVE LIXAMENTO E PREPARAÇÃO DA PAREDE PARA ASSENTAMENTO</t>
  </si>
  <si>
    <t xml:space="preserve">8.8</t>
  </si>
  <si>
    <t xml:space="preserve">CIV-0044</t>
  </si>
  <si>
    <t xml:space="preserve">ESPALA DE ARGAMASSA NO TRAÇO VOLUMÉTRICO DE 1:7</t>
  </si>
  <si>
    <t xml:space="preserve">8.9</t>
  </si>
  <si>
    <t xml:space="preserve">ESPALAS EM PAINEL DE GESSO ACARTONADO COMUM TIPO DRYWALL, A SEREM INSTALADAS PARA ESCONDER AS TUBULAÇÕES APARENTES</t>
  </si>
  <si>
    <t xml:space="preserve">8.10</t>
  </si>
  <si>
    <t xml:space="preserve">ED-50721</t>
  </si>
  <si>
    <t xml:space="preserve">CANTONEIRA DE ALUMÍNIO PARA ACABAMENTO DE QUINAS</t>
  </si>
  <si>
    <t xml:space="preserve">8.11</t>
  </si>
  <si>
    <t xml:space="preserve">ED-50999</t>
  </si>
  <si>
    <t xml:space="preserve">PEITORIL DE GRANITO, ESPESSURA DE 2CM</t>
  </si>
  <si>
    <t xml:space="preserve">8.12</t>
  </si>
  <si>
    <t xml:space="preserve">ED-50667</t>
  </si>
  <si>
    <t xml:space="preserve">PINGADEIRA DE CHAPA DE AÇO GALVANIZADA Nº 24</t>
  </si>
  <si>
    <t xml:space="preserve">8.13</t>
  </si>
  <si>
    <t xml:space="preserve">ED-48332</t>
  </si>
  <si>
    <t xml:space="preserve">PINGADEIRA COM DIMENSÃO (20X5)CM, MOLDADO "IN-LOCO", EM CONCRETO NÃO ESTRUTURAL, PREPARADO EM OBRA COM BETONEIRA, COM FCK 15MPA, ARMAÇÃO INCLUSIVE LANÇAMENTO, ADENSAMENTO, ACABAMENTO E ARMAÇÃO</t>
  </si>
  <si>
    <t xml:space="preserve">8.14</t>
  </si>
  <si>
    <t xml:space="preserve">CIV-0046</t>
  </si>
  <si>
    <t xml:space="preserve">BANCADA EM GRANITO CINZA CORUMBÁ OU CINZA ANDORINHA OU MÁRMORE BRANCO COMUM,  E = 2 CM, COM TESTIRA A 1/2 ESQUADRIA COM H=8CM E RODABANCADA H=9CM, APOIADA EM CONSOLE DE METALON (20 X 30) MM </t>
  </si>
  <si>
    <t xml:space="preserve">SUB-TOTAL DO ITEM 8.0</t>
  </si>
  <si>
    <t xml:space="preserve">9.0</t>
  </si>
  <si>
    <t xml:space="preserve">ESQUADRIAS, SERRALHERIA E VIDROS</t>
  </si>
  <si>
    <t xml:space="preserve">9.1</t>
  </si>
  <si>
    <t xml:space="preserve">ED-49582</t>
  </si>
  <si>
    <t xml:space="preserve">PROTETOR DE PAREDE DE MADEIRA DE LEI, INCLUSIVE APLICAÇÃO DE VERNIZ SINTÉTICO MARÍTIMO, DUAS (2) DEMÃOS, ACABAMENTO TIPO FOSCO</t>
  </si>
  <si>
    <t xml:space="preserve">9.2</t>
  </si>
  <si>
    <t xml:space="preserve">CIV-0057</t>
  </si>
  <si>
    <t xml:space="preserve">FOLHA DE PORTA DE MADEIRA IPÊ CHAMPANHE OU SIMILAR, TIPO PRANCHETA LISA,  COM DOBRADIÇAS - DIMENSÕES (60, 70 OU 80  X210)CM</t>
  </si>
  <si>
    <t xml:space="preserve">9.3</t>
  </si>
  <si>
    <t xml:space="preserve">CIV-0058</t>
  </si>
  <si>
    <t xml:space="preserve">FOLHA DE PORTA DE MADEIRA IPÊ CHAMPANHE OU SIMILAR, TIPO PRANCHETA LISA,  COM DOBRADIÇAS - DIMENSÕES (90 X210)CM</t>
  </si>
  <si>
    <t xml:space="preserve">9.4</t>
  </si>
  <si>
    <t xml:space="preserve">PORTA DE MADEIRA PARA PINTURA, 90 X 210 CM, E=35MM, C/MARCO, ALIZAR E DOBRADIÇAS (EXCLUSIVE FECHADURA)</t>
  </si>
  <si>
    <t xml:space="preserve">9.5</t>
  </si>
  <si>
    <t xml:space="preserve">CIV-0059</t>
  </si>
  <si>
    <t xml:space="preserve">PORTA DE MADEIRA IPÊ CHAMPANHE OU SIMILAR, TIPO PRANCHETA LISA, COMPLETA, COM MARCO E ALIZARES DE 7CM DE MADEIRA, COM FERRAGENS E FECHADURA CROMADAS – DIMENSÕES (90X210) CM</t>
  </si>
  <si>
    <t xml:space="preserve">9.6</t>
  </si>
  <si>
    <t xml:space="preserve">CIV-0056</t>
  </si>
  <si>
    <t xml:space="preserve">MARCO DE MADEIRA TAUARI OU SIMILAR COM REAPROVEITAMENTO DE PORTA TIPO PRANCHETA COMPLETA,  INCLUSIVE ALIZARES, FERRAGENS E FECHADURA</t>
  </si>
  <si>
    <t xml:space="preserve">9.7</t>
  </si>
  <si>
    <t xml:space="preserve">ED-49612</t>
  </si>
  <si>
    <t xml:space="preserve">RÉGUA PARA ALIZARES DE 7 X 1 CM DE MADEIRA DE LEI PARA PINTURA COLOCADO</t>
  </si>
  <si>
    <t xml:space="preserve">9.8</t>
  </si>
  <si>
    <t xml:space="preserve">CIV-0115</t>
  </si>
  <si>
    <t xml:space="preserve">FORNECIMENTO E INSTALAÇÃO DE FECHADURA COMPLETA EXTERNA (COM CHAVE DE ENTRADA), MAÇANETA TIPO ALAVANCA DE ZAMAC, ACABAMENTO CROMADO BRILHANTE, MÁQUINA DE 55MM. GRAU DE SEGURANÇA MUITO ALTO E TRÁFEGO INTENSO. PARA PORTA DE MADEIRA. REF. MODELO LA FONTE 607, PADO - LINHA VICTORIA OU SIMILAR</t>
  </si>
  <si>
    <t xml:space="preserve">9.9</t>
  </si>
  <si>
    <t xml:space="preserve">12.50.03</t>
  </si>
  <si>
    <t xml:space="preserve">FECHADURA CROMADA, COMPLETA, C/MAÇANETA DE ALAVANCA E ROSETA, P/PORTAS BANHEIRO</t>
  </si>
  <si>
    <t xml:space="preserve">9.10</t>
  </si>
  <si>
    <t xml:space="preserve">CIV-0116</t>
  </si>
  <si>
    <t xml:space="preserve">FORNECIMENTO E COLOCAÇÃO DE FECHADURA TETRA CHAVE – COM 2 CHAVES</t>
  </si>
  <si>
    <t xml:space="preserve">9.11</t>
  </si>
  <si>
    <t xml:space="preserve">FORNECIMENTO E INSTALAÇÃO DE MOLA DE PISO FABRICANTE DORMA BTS 75R  OU SIMILAR</t>
  </si>
  <si>
    <t xml:space="preserve">9.12</t>
  </si>
  <si>
    <t xml:space="preserve">VIDRO LISO, INCOLOR, E=4MM, INCLUSIVE VEDAÇÃO</t>
  </si>
  <si>
    <t xml:space="preserve">9.13</t>
  </si>
  <si>
    <t xml:space="preserve">VIDRO LISO, INCOLOR, E= 6MM, INCLUSIVE VEDAÇÃO</t>
  </si>
  <si>
    <t xml:space="preserve">9.14</t>
  </si>
  <si>
    <t xml:space="preserve">ED-51153</t>
  </si>
  <si>
    <t xml:space="preserve">VIDRO FANTASIA, INCOLOR, E=4MM, INCLUSIVE VEDAÇÃO</t>
  </si>
  <si>
    <t xml:space="preserve">9.15</t>
  </si>
  <si>
    <t xml:space="preserve">ED-51158</t>
  </si>
  <si>
    <t xml:space="preserve">VIDRO TEMPERADO INCOLOR, E= 6MM, FIXO, INCLUSIVE VEDAÇÃO </t>
  </si>
  <si>
    <t xml:space="preserve">9.16</t>
  </si>
  <si>
    <t xml:space="preserve">ED-51159</t>
  </si>
  <si>
    <t xml:space="preserve">VIDRO TEMPERADO INCOLOR, E= 8MM, FIXO, INCLUSIVE VEDAÇÃO</t>
  </si>
  <si>
    <t xml:space="preserve">9.17</t>
  </si>
  <si>
    <t xml:space="preserve">ED-51160</t>
  </si>
  <si>
    <t xml:space="preserve">VIDRO TEMPERADO INCOLOR, E= 10MM, FIXO, INCLUSIVE VEDAÇÃO</t>
  </si>
  <si>
    <t xml:space="preserve">9.18</t>
  </si>
  <si>
    <t xml:space="preserve">VIDRO TEMPERADO LISO INCOLOR, E= 8MM, ENCAIXADO EM PERFIL U. AF_01/2021_P</t>
  </si>
  <si>
    <t xml:space="preserve">9.19</t>
  </si>
  <si>
    <t xml:space="preserve">INSTALAÇÃO DE VIDRO LAMINADO, E = 8 MM (4+4), ENCAIXADO EM PERFIL U. AF_01/2021_P</t>
  </si>
  <si>
    <t xml:space="preserve">9.20</t>
  </si>
  <si>
    <t xml:space="preserve">16.20.20</t>
  </si>
  <si>
    <t xml:space="preserve">ESPELHO TIPO CRISTAL, E=4MM, FIXADOS COM 04 PARAFUSOS CROMADOS DIÂMETRO DE 20MM</t>
  </si>
  <si>
    <t xml:space="preserve">9.21</t>
  </si>
  <si>
    <t xml:space="preserve">CIV-0075</t>
  </si>
  <si>
    <t xml:space="preserve">ESPELHO CRISTAL, LAPIDADO, E=4MM, COLOCADO COM SILICONE</t>
  </si>
  <si>
    <t xml:space="preserve">9.22</t>
  </si>
  <si>
    <t xml:space="preserve">CIV-0078</t>
  </si>
  <si>
    <t xml:space="preserve">FORNECIMENTO E INSTALAÇÃO DE PELÍCULA DE SEGURANÇA/JATEADA/VINIL EM VIDRO</t>
  </si>
  <si>
    <t xml:space="preserve">9.23</t>
  </si>
  <si>
    <t xml:space="preserve">ED-50935</t>
  </si>
  <si>
    <t xml:space="preserve">CORRIMÃO SIMPLES EM TUBO GALVANIZADO DIN 2440, D = 1 1/2" - FIXADO EM ALVENARIA, DE ACORDO COM EXIGÊNCIAS DO CORPO DE BOMBEIROS E DE ACESSIBILIDADE</t>
  </si>
  <si>
    <t xml:space="preserve">9.24</t>
  </si>
  <si>
    <t xml:space="preserve">ED-32000</t>
  </si>
  <si>
    <t xml:space="preserve">CORRIMÃO DUPLO EM TUBO GALVANIZADO DIN 2440, D = 1 1/2" - FIXADO EM ALVENARIA, DE ACORDO COM EXIGÊNCIAS DO CORPO DE BOMBEIROS E DE ACESSIBILIDADE</t>
  </si>
  <si>
    <t xml:space="preserve">9.25</t>
  </si>
  <si>
    <t xml:space="preserve">ED-32097</t>
  </si>
  <si>
    <t xml:space="preserve">GUARDA-CORPO EM AÇO GALVANIZADO DIN 2440, D= 2 1/2” E 1/2”, COM CORRIMÃO DUPLO, DE ACORDO COM AS EXIGÊNCIAS DO CORPO DE BOMBEIROS E DE ACESSIBILIDADE</t>
  </si>
  <si>
    <t xml:space="preserve">9.26</t>
  </si>
  <si>
    <t xml:space="preserve">GRADE METÁLICA</t>
  </si>
  <si>
    <t xml:space="preserve">9.27</t>
  </si>
  <si>
    <t xml:space="preserve">ED-50954</t>
  </si>
  <si>
    <t xml:space="preserve">JANELA DE FERRO, BASCULANTE</t>
  </si>
  <si>
    <t xml:space="preserve">9.28</t>
  </si>
  <si>
    <t xml:space="preserve">CIV-0120</t>
  </si>
  <si>
    <t xml:space="preserve">JANELA DE CORRER, EM VIDRO TEMPERADO LISO INCOLOR, 8MM, 2 FOLHAS FIXAS E 2 FOLHAS DE ABRIR. COM FECHADURA HDL OU SIMILAR. ACABAMENTO COM PELÍCULA JATEADA DE SEGURANÇA</t>
  </si>
  <si>
    <t xml:space="preserve">9.29</t>
  </si>
  <si>
    <t xml:space="preserve">ED-50908</t>
  </si>
  <si>
    <t xml:space="preserve">PORTA VENEZIANA EM CHAPA DOBRADA E METALON</t>
  </si>
  <si>
    <t xml:space="preserve">9.30</t>
  </si>
  <si>
    <t xml:space="preserve">CIV-0121</t>
  </si>
  <si>
    <t xml:space="preserve">PORTA DE CORRER DE VIDRO TEMPERADO LISO, INCOLOR 10MM, INCLUSIVE FECHADURA HDL OU SIMILAR E PUXADOR. ACABAMENTO DE VIDRO COM PELÍCULA JATEADA DE SEGURANÇA</t>
  </si>
  <si>
    <t xml:space="preserve">9.31</t>
  </si>
  <si>
    <t xml:space="preserve">FORNECIMENTO E ASSENTAMENTO DE PORTA EM ALUMÍNIO, TIPO VENEZIANA, DE ABRIR, ACABAMENTO ANODIZADO NATURAL, INCLUSIVE FECHADURA E MARCO</t>
  </si>
  <si>
    <t xml:space="preserve">9.32</t>
  </si>
  <si>
    <t xml:space="preserve">ED-50985</t>
  </si>
  <si>
    <t xml:space="preserve">PORTÃO EM PERFIL E CHAPA METÁLICA COLOCADO COM CADEADO</t>
  </si>
  <si>
    <t xml:space="preserve">9.33</t>
  </si>
  <si>
    <t xml:space="preserve">ED-50923</t>
  </si>
  <si>
    <t xml:space="preserve">ALÇAPÃO 60 X 60 CM COM COM QUADRO DECANTONEIRA METÁLICA 1"X 1/8", TAMPA EM CANTONEIRA 7/8"X 1/8" E CHAPA METÁLICA ENRIJECIDA POR PERFIL "T</t>
  </si>
  <si>
    <t xml:space="preserve">9.34</t>
  </si>
  <si>
    <t xml:space="preserve">ED-50924</t>
  </si>
  <si>
    <t xml:space="preserve">ALÇAPÃO 80 X 80 CM COM COM QUADRO DECANTONEIRA METÁLICA 1"X 1/8", TAMPA EM CANTONEIRA 7/8"X 1/8" E CHAPA METÁLICA ENRIJECIDA POR PERFIL "T</t>
  </si>
  <si>
    <t xml:space="preserve">9.35</t>
  </si>
  <si>
    <t xml:space="preserve">CIV-0117</t>
  </si>
  <si>
    <t xml:space="preserve">BARRADO DE CHAPA DE ALUMÍNIO ESCOVADO, RESISTENTE A IMPACTO, E=1MM, H=40CM</t>
  </si>
  <si>
    <t xml:space="preserve">9.36</t>
  </si>
  <si>
    <t xml:space="preserve">ACESSÓRIOS DE AÇO INOX</t>
  </si>
  <si>
    <t xml:space="preserve">9.36.1</t>
  </si>
  <si>
    <t xml:space="preserve">CIV-0103</t>
  </si>
  <si>
    <t xml:space="preserve">BARRAS  DE AÇO INOX POLIDO, TIPO “U”, 35CM</t>
  </si>
  <si>
    <t xml:space="preserve">9.36.2</t>
  </si>
  <si>
    <t xml:space="preserve">ED-48163</t>
  </si>
  <si>
    <t xml:space="preserve">BARRA RETAS DE AÇO INOX POLIDO, 40CM</t>
  </si>
  <si>
    <t xml:space="preserve">9.36.3</t>
  </si>
  <si>
    <t xml:space="preserve">ED-48164</t>
  </si>
  <si>
    <t xml:space="preserve">BARRAS RETAS DE AÇO INOX POLIDO, 70CM</t>
  </si>
  <si>
    <t xml:space="preserve">9.36.4</t>
  </si>
  <si>
    <t xml:space="preserve">ED-48160</t>
  </si>
  <si>
    <t xml:space="preserve">BARRAS RETAS DE AÇO INOX POLIDO, 80CM</t>
  </si>
  <si>
    <t xml:space="preserve">9.36.5</t>
  </si>
  <si>
    <t xml:space="preserve">ED-48162</t>
  </si>
  <si>
    <t xml:space="preserve">BARRAS RETAS DE AÇO INOX POLIDO, 90CM</t>
  </si>
  <si>
    <t xml:space="preserve">SUBTOTAL ITEM 9.0</t>
  </si>
  <si>
    <t xml:space="preserve">10.0</t>
  </si>
  <si>
    <t xml:space="preserve">ADEQUAÇÃO DAS INSTALAÇÕES HIDROSSANITÁRIAS</t>
  </si>
  <si>
    <t xml:space="preserve">10.1</t>
  </si>
  <si>
    <t xml:space="preserve">
COMPLEMENTARES</t>
  </si>
  <si>
    <t xml:space="preserve">INSTALAÇÕES DE ÁGUA FRIA – TUBOS, CONEXÕES E ACESSÓRIOS</t>
  </si>
  <si>
    <t xml:space="preserve">GL</t>
  </si>
  <si>
    <t xml:space="preserve">10.2</t>
  </si>
  <si>
    <t xml:space="preserve">INSTALAÇÕES DE ESGOTO SANITÁRIO – TUBOS, CONEXÕES, CAIXAS E ACESSÓRIOS</t>
  </si>
  <si>
    <t xml:space="preserve">10.3</t>
  </si>
  <si>
    <t xml:space="preserve">REGISTROS, LOUÇAS, METAIS E ACESSÓRIOS</t>
  </si>
  <si>
    <t xml:space="preserve">10.4</t>
  </si>
  <si>
    <t xml:space="preserve">INSTALAÇÃO DE EQUIPAMENTOS</t>
  </si>
  <si>
    <t xml:space="preserve">10.5</t>
  </si>
  <si>
    <t xml:space="preserve">INFRAESTRUTURA PARA ASSENTAMENTO DE TUBULAÇÕES</t>
  </si>
  <si>
    <t xml:space="preserve">SUBTOTAL ITEM 10.0</t>
  </si>
  <si>
    <t xml:space="preserve">11.0</t>
  </si>
  <si>
    <t xml:space="preserve">ADEQUAÇÃO DAS INSTALAÇÕES ELÉTRICAS E AFINS</t>
  </si>
  <si>
    <t xml:space="preserve">11.1</t>
  </si>
  <si>
    <t xml:space="preserve">INSTALAÇÕES ELÉTRICAS</t>
  </si>
  <si>
    <t xml:space="preserve">11.2</t>
  </si>
  <si>
    <t xml:space="preserve">INSTALAÇÕES DE TELECOMUNICAÇÕES</t>
  </si>
  <si>
    <t xml:space="preserve">11.3</t>
  </si>
  <si>
    <t xml:space="preserve">RELOCAÇÕES, DESMONTAGENS E REVISÕES DE INSTALAÇÕES</t>
  </si>
  <si>
    <t xml:space="preserve">SUBTOTAL ITEM 11.0</t>
  </si>
  <si>
    <t xml:space="preserve">12.0</t>
  </si>
  <si>
    <t xml:space="preserve">ADEQUAÇÕES DE PREVENÇÃO E COMBATE A INCÊNDIO E PÂNICO</t>
  </si>
  <si>
    <t xml:space="preserve">12.1</t>
  </si>
  <si>
    <t xml:space="preserve">EXTINTORES</t>
  </si>
  <si>
    <t xml:space="preserve">12.2</t>
  </si>
  <si>
    <t xml:space="preserve">SINALIZAÇÃO DE EMERGÊNCIA</t>
  </si>
  <si>
    <t xml:space="preserve">SUBTOTAL ITEM 12.0</t>
  </si>
  <si>
    <t xml:space="preserve">13.0</t>
  </si>
  <si>
    <t xml:space="preserve">PINTURA</t>
  </si>
  <si>
    <t xml:space="preserve">13.1</t>
  </si>
  <si>
    <t xml:space="preserve">ED-50505</t>
  </si>
  <si>
    <t xml:space="preserve">LIXAMENTO DE  PINTURA DE PAREDE</t>
  </si>
  <si>
    <t xml:space="preserve">13.2</t>
  </si>
  <si>
    <t xml:space="preserve">ED-50506</t>
  </si>
  <si>
    <t xml:space="preserve">LIXAMENTO DE  PINTURA DE TETOS</t>
  </si>
  <si>
    <t xml:space="preserve">13.3</t>
  </si>
  <si>
    <t xml:space="preserve">SELADOR ACRÍLICO, PARA PAREDES QUE NÃO TEM PINTURA- UMA DEMÃO</t>
  </si>
  <si>
    <t xml:space="preserve">13.4</t>
  </si>
  <si>
    <t xml:space="preserve">ED-50515</t>
  </si>
  <si>
    <t xml:space="preserve">SELADOR ACRÍLICO, PARA TETO QUE NÃO TEM PINTURA- UMA DEMÃO</t>
  </si>
  <si>
    <t xml:space="preserve">13.5</t>
  </si>
  <si>
    <t xml:space="preserve">APLICAÇÃO E LIXAMENTO DE MASSA LÁTEX EM PAREDES, DUAS DEMÃOS</t>
  </si>
  <si>
    <t xml:space="preserve">13.6</t>
  </si>
  <si>
    <t xml:space="preserve">APLICAÇÃO MANUAL DE MASSA ACRÍLICA EM PAREDES, INCLUSIVE LIXAMENTO – DUAS DEMÃOS</t>
  </si>
  <si>
    <t xml:space="preserve">13.7</t>
  </si>
  <si>
    <t xml:space="preserve">APLICAÇÃO E LIXAMENTO DE MASSA LÁTEX EM TETO, DUAS DEMÃOS</t>
  </si>
  <si>
    <t xml:space="preserve">13.8</t>
  </si>
  <si>
    <t xml:space="preserve">ED-50236</t>
  </si>
  <si>
    <t xml:space="preserve">ENTRELAMENTO CORRETIVO DE SUPERFÍCIE COM TRINCA POR RETRAÇÃO OU DILATAÇÃO, REVESTIDA COM ARGAMASSA DE CAL HIDRATADA E AREIA SEM PENEIRAR TRAÇO 1:3, LARGURA DA TELA = 15 CM</t>
  </si>
  <si>
    <t xml:space="preserve">13.9</t>
  </si>
  <si>
    <t xml:space="preserve">PINTURA COM TINTA ACRÍLICA ACETINADA NAS PAREDES, COR PADRÃO– DUAS DEMÃOS</t>
  </si>
  <si>
    <t xml:space="preserve">13.10</t>
  </si>
  <si>
    <t xml:space="preserve">CIV-0083</t>
  </si>
  <si>
    <t xml:space="preserve">PINTURA COM TINTA ACRÍLICA ACETINADA NAS PAREDES,  COR MANIPULADA EM TONALIDADE, COR A DEFINIR, FABRICANTE SUVINIL, CORAL OU SIMILAR – DUAS DEMÃOS</t>
  </si>
  <si>
    <t xml:space="preserve">13.11</t>
  </si>
  <si>
    <t xml:space="preserve">ED-50498</t>
  </si>
  <si>
    <t xml:space="preserve">PINTURA LÁTEX (PVA) EM PAREDE, DUAS (2) DEMÃOS, EXCLUSIVE SELADOR ACRÍLICO E MASSA ACRÍLICA/CORRIDA (PVA)</t>
  </si>
  <si>
    <t xml:space="preserve">13.12</t>
  </si>
  <si>
    <t xml:space="preserve">ED-50509</t>
  </si>
  <si>
    <t xml:space="preserve">PINTURA COM  TINTA ESMALTE BRILHANTE NAS PAREDES – DUAS DEMÃOS</t>
  </si>
  <si>
    <t xml:space="preserve">13.13</t>
  </si>
  <si>
    <t xml:space="preserve">ED-50499</t>
  </si>
  <si>
    <t xml:space="preserve">PINTURA COM TINTA PVA FOSCO EM TETOS, COR PADRÃO, INCLUSIVE VIGAS -DUAS DEMÃOS</t>
  </si>
  <si>
    <t xml:space="preserve">13.14</t>
  </si>
  <si>
    <t xml:space="preserve">ED-50520</t>
  </si>
  <si>
    <t xml:space="preserve">TEXTURA ACRÍLICA HIDROREPELENTE, APLICAÇÃO COM ROLO </t>
  </si>
  <si>
    <t xml:space="preserve">13.15</t>
  </si>
  <si>
    <t xml:space="preserve">ED-9013</t>
  </si>
  <si>
    <t xml:space="preserve">TEXTURA ACRÍLICA COM DESEMPENADEIRA DE AÇO, EXCLUSIVE SELADOR ACRÍLICO/FUNDO PREPARADOR - TIPO GRAFIATTO</t>
  </si>
  <si>
    <t xml:space="preserve">13.16</t>
  </si>
  <si>
    <t xml:space="preserve">ED-50507</t>
  </si>
  <si>
    <t xml:space="preserve">PREPARAÇÃO, COM LIXAMENTO, EM SUPERFÍCIE DE MADEIRA</t>
  </si>
  <si>
    <t xml:space="preserve">13.17</t>
  </si>
  <si>
    <t xml:space="preserve">ED-50514</t>
  </si>
  <si>
    <t xml:space="preserve">SELADOR PARA ACABAMENTO EM PORTAS, MARCOS, ALIZARES, PAINÉIS E LAMBRIS- UMA DEMÃO</t>
  </si>
  <si>
    <t xml:space="preserve">13.18</t>
  </si>
  <si>
    <t xml:space="preserve">ED-50511</t>
  </si>
  <si>
    <t xml:space="preserve">VERNIZ ACETINADO, 2 DEMÃOS, EM PORTAS, MARCOS, ALIZARES, PAINÉIS E LAMBRIS, INCLUSIVE IMUNIZANTE CUPINCIDA, 2 DEMÃOS</t>
  </si>
  <si>
    <t xml:space="preserve">13.19</t>
  </si>
  <si>
    <t xml:space="preserve">ED-50508</t>
  </si>
  <si>
    <t xml:space="preserve">LIXAMENTO MANUAL EM SUPERFÍCIE METÁLICA PARA REMOÇÃO DE TINTA</t>
  </si>
  <si>
    <t xml:space="preserve">13.20</t>
  </si>
  <si>
    <t xml:space="preserve">ED-50491</t>
  </si>
  <si>
    <t xml:space="preserve">PINTURA COM TINTA ESMALTE SINTÉTICO NAS ESQUADRIAS METÁLICAS INTERNAS E EXTERNAS, JANELAS, PORTAS, MARCOS, ALIZARES, GRADES, TAMPAS ELÉTRICAS, HIDRÁULICAS E DE INCÊNDIO, DUAS DEMÃOS, INCLUSIVE APLICAÇÃO DE FUNDO ANTICORROSIVO, UMA DEMÃO</t>
  </si>
  <si>
    <t xml:space="preserve">13.21</t>
  </si>
  <si>
    <t xml:space="preserve">ED-50493</t>
  </si>
  <si>
    <t xml:space="preserve">PINTURA COM TINTA ESMALTE SINTÉTICO NAS ESQUADRIAS DE MADEIRA, DUAS DEMÃOS, INCLUSIVE APLICAÇÃO DE FUNDO NIVELADOR, UMA DEMÃO</t>
  </si>
  <si>
    <t xml:space="preserve">13.22</t>
  </si>
  <si>
    <t xml:space="preserve">ED-9917</t>
  </si>
  <si>
    <t xml:space="preserve">PINTURA EPÓXI EM PAREDE, DUAS (2) DEMÃOS, EXCLUSIVE SELADOR ACRÍLICO E MASSA ACRÍLICA/CORRIDA (PVA)</t>
  </si>
  <si>
    <t xml:space="preserve">13.23</t>
  </si>
  <si>
    <t xml:space="preserve">ED-50459</t>
  </si>
  <si>
    <t xml:space="preserve">PINTURA COM TINTA ACRÍLICA PARA PISO CIMENTADO – DUAS DEMÃOS</t>
  </si>
  <si>
    <t xml:space="preserve">13.24</t>
  </si>
  <si>
    <t xml:space="preserve">ED-50518</t>
  </si>
  <si>
    <t xml:space="preserve">PINTURA COM TINTA EPÓXI BRILHANTE PARA VAGA ACESSÍVEL</t>
  </si>
  <si>
    <t xml:space="preserve">13.25</t>
  </si>
  <si>
    <t xml:space="preserve">PINTURA COM TINTA EPÓXI BRILHANTE EM FAIXA DEMARCADORA PARA ESTACIONAMENTO, COM LARGURA DE 10CM</t>
  </si>
  <si>
    <t xml:space="preserve">13.26</t>
  </si>
  <si>
    <t xml:space="preserve">ED-50496</t>
  </si>
  <si>
    <t xml:space="preserve">PINTURA A ÓLEO/ESMALTE, 2 DEMÃOS EM CORRIMÃO EM TUBO GALVANIZADO, INCLUSIVE APLICAÇÃO DE FUNDO ANTICORROSIVO, UMA DEMÃO</t>
  </si>
  <si>
    <t xml:space="preserve">SUB-TOTAL DO ITEM 13.0</t>
  </si>
  <si>
    <t xml:space="preserve">14.0</t>
  </si>
  <si>
    <t xml:space="preserve">DIVERSOS</t>
  </si>
  <si>
    <t xml:space="preserve">14.1</t>
  </si>
  <si>
    <t xml:space="preserve">CIV-0001</t>
  </si>
  <si>
    <t xml:space="preserve">GESTÃO E CONTROLE DOS SERVIÇOS</t>
  </si>
  <si>
    <t xml:space="preserve">VB EM %</t>
  </si>
  <si>
    <t xml:space="preserve">14.2</t>
  </si>
  <si>
    <t xml:space="preserve">CIV-0011</t>
  </si>
  <si>
    <t xml:space="preserve">OFICIAL DE SERVIÇOS DIVERSOS</t>
  </si>
  <si>
    <t xml:space="preserve">H</t>
  </si>
  <si>
    <t xml:space="preserve">14.3</t>
  </si>
  <si>
    <t xml:space="preserve">CIV-0012</t>
  </si>
  <si>
    <t xml:space="preserve">AJUDANTE SERVIÇOS DIVERSOS</t>
  </si>
  <si>
    <t xml:space="preserve">14.4</t>
  </si>
  <si>
    <t xml:space="preserve">CIV-0087</t>
  </si>
  <si>
    <t xml:space="preserve">INSTALAÇÃO DE PLACA DE CHAPA DE AÇO INOX COM ÁREA MÁXIMA DE 1,30 M², ALTURA DE INSTALAÇÃO MÁXIMA DE 4,00 M. (PAREDES EXTERNAS)</t>
  </si>
  <si>
    <t xml:space="preserve">14.5</t>
  </si>
  <si>
    <t xml:space="preserve">ED-50403</t>
  </si>
  <si>
    <t xml:space="preserve">CONCERTINA CLIPADA DUPLA</t>
  </si>
  <si>
    <t xml:space="preserve">14.6</t>
  </si>
  <si>
    <t xml:space="preserve">CIV-0119</t>
  </si>
  <si>
    <t xml:space="preserve">CONCERTINA PLANA TIPO FLAT, INCLUSIVE HASTES E PINTURA ELETROSTÁTICA. H= 50 CM</t>
  </si>
  <si>
    <t xml:space="preserve">14.7</t>
  </si>
  <si>
    <t xml:space="preserve">ED-9077</t>
  </si>
  <si>
    <t xml:space="preserve">MONTAGEM E DESMONTAGEM DE ANDAIME METÁLICO TUBULAR TIPO TORRE, EXCLUSIVE FORNECIMENTO DO ANDAIME</t>
  </si>
  <si>
    <t xml:space="preserve">14.8</t>
  </si>
  <si>
    <t xml:space="preserve">ED-9076</t>
  </si>
  <si>
    <t xml:space="preserve">FORNECIMENTO DE ANDAIME METÁLICO TUBULAR TIPO TORRE (LOCAÇÃO), INCLUSIVE RODÍZIOS, EXCLUSIVE MONTAGEM E DESMONTAGEM</t>
  </si>
  <si>
    <t xml:space="preserve">M²/MÊS</t>
  </si>
  <si>
    <t xml:space="preserve">14.9</t>
  </si>
  <si>
    <t xml:space="preserve">CIV-0035</t>
  </si>
  <si>
    <t xml:space="preserve">PROTEÇÃO DE PISO, INCLUSIVE REMOÇÃO</t>
  </si>
  <si>
    <t xml:space="preserve">14.10</t>
  </si>
  <si>
    <t xml:space="preserve">ED-50266</t>
  </si>
  <si>
    <t xml:space="preserve">LIMPEZA GERAL</t>
  </si>
  <si>
    <t xml:space="preserve">SUB-TOTAL DO ITEM 14.0</t>
  </si>
  <si>
    <t xml:space="preserve">TOTAL 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</si>
</sst>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&quot; R$ &quot;* #,##0.00\ ;&quot;-R$ &quot;* #,##0.00\ ;&quot; R$ &quot;* \-#\ ;@\ "/>
    <numFmt numFmtId="166" formatCode="_-* #,##0.00_-;\-* #,##0.00_-;_-* \-??_-;_-@_-"/>
    <numFmt numFmtId="167" formatCode="* #,##0.00\ ;\-* #,##0.00\ ;* \-#\ ;@\ "/>
    <numFmt numFmtId="168" formatCode="#,##0.00"/>
    <numFmt numFmtId="169" formatCode="0.0000"/>
    <numFmt numFmtId="170" formatCode="dd/mm/yy"/>
    <numFmt numFmtId="171" formatCode="&quot; R$&quot;* #,##0.00\ ;&quot;-R$&quot;* #,##0.00\ ;&quot; R$&quot;* \-#\ ;@\ "/>
    <numFmt numFmtId="172" formatCode="0.00"/>
    <numFmt numFmtId="173" formatCode="0"/>
  </numFmts>
  <fonts count="1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name val="Arial"/>
      <family val="0"/>
      <charset val="1"/>
    </font>
    <font>
      <sz val="10"/>
      <color rgb="FF000000"/>
      <name val="Arial11"/>
      <family val="0"/>
      <charset val="1"/>
    </font>
    <font>
      <sz val="12"/>
      <color rgb="FF000000"/>
      <name val="Arial Narrow"/>
      <family val="2"/>
      <charset val="1"/>
    </font>
    <font>
      <b val="true"/>
      <sz val="12"/>
      <name val="Century Gothic"/>
      <family val="2"/>
      <charset val="1"/>
    </font>
    <font>
      <b val="true"/>
      <sz val="14"/>
      <color rgb="FF000000"/>
      <name val="Century Gothic"/>
      <family val="2"/>
      <charset val="1"/>
    </font>
    <font>
      <sz val="12"/>
      <color rgb="FF000000"/>
      <name val="Century Gothic"/>
      <family val="2"/>
      <charset val="1"/>
    </font>
    <font>
      <sz val="12"/>
      <name val="Century Gothic"/>
      <family val="2"/>
      <charset val="1"/>
    </font>
    <font>
      <b val="true"/>
      <sz val="12"/>
      <color rgb="FF000000"/>
      <name val="Century Gothic"/>
      <family val="2"/>
      <charset val="1"/>
    </font>
    <font>
      <b val="true"/>
      <sz val="12"/>
      <color rgb="FF000000"/>
      <name val="Arial Narrow"/>
      <family val="2"/>
      <charset val="1"/>
    </font>
    <font>
      <sz val="12"/>
      <name val="Arial Narrow"/>
      <family val="2"/>
      <charset val="1"/>
    </font>
    <font>
      <b val="true"/>
      <sz val="12"/>
      <name val="Arial Narrow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DEEBF7"/>
        <bgColor rgb="FFE7E6E6"/>
      </patternFill>
    </fill>
    <fill>
      <patternFill patternType="solid">
        <fgColor rgb="FFFFFFFF"/>
        <bgColor rgb="FFDEEBF7"/>
      </patternFill>
    </fill>
    <fill>
      <patternFill patternType="solid">
        <fgColor rgb="FFD9D9D9"/>
        <bgColor rgb="FFE7E6E6"/>
      </patternFill>
    </fill>
    <fill>
      <patternFill patternType="solid">
        <fgColor rgb="FFE7E6E6"/>
        <bgColor rgb="FFDEEBF7"/>
      </patternFill>
    </fill>
    <fill>
      <patternFill patternType="solid">
        <fgColor rgb="FFC5E0B4"/>
        <bgColor rgb="FFD9D9D9"/>
      </patternFill>
    </fill>
    <fill>
      <patternFill patternType="solid">
        <fgColor rgb="FFFF0000"/>
        <bgColor rgb="FF993300"/>
      </patternFill>
    </fill>
    <fill>
      <patternFill patternType="solid">
        <fgColor rgb="FF9DC3E6"/>
        <bgColor rgb="FF9999FF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/>
      <diagonal/>
    </border>
  </borders>
  <cellStyleXfs count="43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1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9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4" fontId="9" fillId="2" borderId="0" xfId="17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9" fillId="2" borderId="0" xfId="1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9" fillId="2" borderId="0" xfId="17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5" fontId="9" fillId="2" borderId="0" xfId="17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0" fillId="3" borderId="1" xfId="32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3" borderId="2" xfId="3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1" fillId="3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3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3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3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3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4" fillId="3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3" fillId="0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3" borderId="7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0" borderId="8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2" fillId="0" borderId="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4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4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4" fillId="5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5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4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2" fillId="0" borderId="9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3" fillId="0" borderId="9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3" fillId="0" borderId="9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13" fillId="0" borderId="10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1" fontId="13" fillId="0" borderId="1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2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9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8" fontId="12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3" fillId="0" borderId="9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8" fontId="13" fillId="0" borderId="1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6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0" fillId="6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6" borderId="9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6" borderId="9" xfId="24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2" fontId="14" fillId="6" borderId="9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4" fillId="6" borderId="9" xfId="24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3" fillId="6" borderId="9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0" fillId="6" borderId="9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3" fillId="6" borderId="4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6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3" borderId="9" xfId="3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3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8" fontId="12" fillId="3" borderId="9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3" fillId="3" borderId="9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3" fillId="3" borderId="9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13" fillId="3" borderId="10" xfId="15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2" fillId="3" borderId="9" xfId="3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3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6" fillId="7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8" fontId="16" fillId="0" borderId="1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1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0" fillId="3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3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9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3" fillId="0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16" fillId="3" borderId="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12" fillId="3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3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1" fontId="16" fillId="0" borderId="0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6" borderId="9" xfId="24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4" fillId="6" borderId="9" xfId="24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72" fontId="14" fillId="6" borderId="9" xfId="24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2" fillId="0" borderId="9" xfId="42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16" fillId="0" borderId="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9" xfId="3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2" fontId="12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7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13" fillId="0" borderId="12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2" fillId="0" borderId="9" xfId="3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9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2" fillId="0" borderId="4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8" fontId="13" fillId="3" borderId="1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3" borderId="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13" fillId="0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0" borderId="9" xfId="24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5" fontId="13" fillId="3" borderId="9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2" fillId="3" borderId="9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2" fillId="3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2" fillId="3" borderId="9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4" fontId="12" fillId="8" borderId="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8" borderId="9" xfId="24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0" fillId="8" borderId="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8" borderId="9" xfId="24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8" fontId="10" fillId="8" borderId="9" xfId="24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0" fillId="8" borderId="9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0" fillId="8" borderId="9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1" fontId="10" fillId="0" borderId="10" xfId="24" applyFont="true" applyBorder="true" applyAlignment="true" applyProtection="true">
      <alignment horizontal="right" vertical="center" textRotation="0" wrapText="true" indent="0" shrinkToFit="false"/>
      <protection locked="true" hidden="false"/>
    </xf>
  </cellXfs>
  <cellStyles count="29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Moeda 2" xfId="20"/>
    <cellStyle name="Normal" xfId="21"/>
    <cellStyle name="Normal 10 2" xfId="22"/>
    <cellStyle name="Normal 13" xfId="23"/>
    <cellStyle name="Normal 2" xfId="24"/>
    <cellStyle name="Normal 2 1" xfId="25"/>
    <cellStyle name="Normal 2 2" xfId="26"/>
    <cellStyle name="Normal 3" xfId="27"/>
    <cellStyle name="Normal 3 2" xfId="28"/>
    <cellStyle name="Normal 4" xfId="29"/>
    <cellStyle name="Normal 4 2 2" xfId="30"/>
    <cellStyle name="Normal 4 2 2 2" xfId="31"/>
    <cellStyle name="Texto Explicativo 2 17" xfId="32"/>
    <cellStyle name="Total 2 16" xfId="33"/>
    <cellStyle name="Título 1 1 2" xfId="34"/>
    <cellStyle name="Título 3 2 12" xfId="35"/>
    <cellStyle name="Vírgula 2" xfId="36"/>
    <cellStyle name="Vírgula 2 2" xfId="37"/>
    <cellStyle name="Vírgula 2 2 2" xfId="38"/>
    <cellStyle name="Vírgula 2 2 2 2" xfId="39"/>
    <cellStyle name="Vírgula 2 2 2 3" xfId="40"/>
    <cellStyle name="Vírgula 3" xfId="41"/>
    <cellStyle name="Ênfase1 2" xfId="42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5E0B4"/>
      <rgbColor rgb="FF808080"/>
      <rgbColor rgb="FF9999FF"/>
      <rgbColor rgb="FF993366"/>
      <rgbColor rgb="FFE7E6E6"/>
      <rgbColor rgb="FFDEEBF7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DC3E6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27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720</xdr:colOff>
      <xdr:row>1</xdr:row>
      <xdr:rowOff>107640</xdr:rowOff>
    </xdr:from>
    <xdr:to>
      <xdr:col>2</xdr:col>
      <xdr:colOff>1520280</xdr:colOff>
      <xdr:row>2</xdr:row>
      <xdr:rowOff>311040</xdr:rowOff>
    </xdr:to>
    <xdr:sp>
      <xdr:nvSpPr>
        <xdr:cNvPr id="0" name="1 2"/>
        <xdr:cNvSpPr/>
      </xdr:nvSpPr>
      <xdr:spPr>
        <a:xfrm>
          <a:off x="976680" y="298080"/>
          <a:ext cx="1519560" cy="54432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2</xdr:col>
      <xdr:colOff>10800</xdr:colOff>
      <xdr:row>1</xdr:row>
      <xdr:rowOff>85680</xdr:rowOff>
    </xdr:from>
    <xdr:to>
      <xdr:col>2</xdr:col>
      <xdr:colOff>822240</xdr:colOff>
      <xdr:row>2</xdr:row>
      <xdr:rowOff>24120</xdr:rowOff>
    </xdr:to>
    <xdr:pic>
      <xdr:nvPicPr>
        <xdr:cNvPr id="1" name="Figura 2" descr=""/>
        <xdr:cNvPicPr/>
      </xdr:nvPicPr>
      <xdr:blipFill>
        <a:blip r:embed="rId1"/>
        <a:stretch/>
      </xdr:blipFill>
      <xdr:spPr>
        <a:xfrm>
          <a:off x="986760" y="276120"/>
          <a:ext cx="811440" cy="27936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MJ243"/>
  <sheetViews>
    <sheetView showFormulas="false" showGridLines="false" showRowColHeaders="true" showZeros="true" rightToLeft="false" tabSelected="true" showOutlineSymbols="true" defaultGridColor="true" view="pageBreakPreview" topLeftCell="A1" colorId="64" zoomScale="75" zoomScaleNormal="65" zoomScalePageLayoutView="75" workbookViewId="0">
      <pane xSplit="0" ySplit="5" topLeftCell="A6" activePane="bottomLeft" state="frozen"/>
      <selection pane="topLeft" activeCell="A1" activeCellId="0" sqref="A1"/>
      <selection pane="bottomLeft" activeCell="B3" activeCellId="0" sqref="B3"/>
    </sheetView>
  </sheetViews>
  <sheetFormatPr defaultColWidth="8.875" defaultRowHeight="15" zeroHeight="false" outlineLevelRow="0" outlineLevelCol="0"/>
  <cols>
    <col collapsed="false" customWidth="true" hidden="false" outlineLevel="0" max="1" min="1" style="1" width="2.31"/>
    <col collapsed="false" customWidth="true" hidden="false" outlineLevel="0" max="2" min="2" style="2" width="11.53"/>
    <col collapsed="false" customWidth="true" hidden="false" outlineLevel="0" max="3" min="3" style="3" width="21.82"/>
    <col collapsed="false" customWidth="true" hidden="false" outlineLevel="0" max="4" min="4" style="3" width="16.29"/>
    <col collapsed="false" customWidth="true" hidden="false" outlineLevel="0" max="5" min="5" style="4" width="111.27"/>
    <col collapsed="false" customWidth="true" hidden="false" outlineLevel="0" max="6" min="6" style="5" width="9"/>
    <col collapsed="false" customWidth="true" hidden="false" outlineLevel="0" max="7" min="7" style="5" width="11.85"/>
    <col collapsed="false" customWidth="true" hidden="false" outlineLevel="0" max="8" min="8" style="6" width="19.46"/>
    <col collapsed="false" customWidth="true" hidden="false" outlineLevel="0" max="9" min="9" style="5" width="20.3"/>
    <col collapsed="false" customWidth="true" hidden="true" outlineLevel="0" max="10" min="10" style="7" width="34.32"/>
    <col collapsed="false" customWidth="true" hidden="true" outlineLevel="0" max="11" min="11" style="8" width="15.57"/>
    <col collapsed="false" customWidth="true" hidden="false" outlineLevel="0" max="12" min="12" style="1" width="15.14"/>
    <col collapsed="false" customWidth="true" hidden="false" outlineLevel="0" max="14" min="13" style="1" width="9.13"/>
    <col collapsed="false" customWidth="true" hidden="false" outlineLevel="0" max="15" min="15" style="1" width="13.42"/>
    <col collapsed="false" customWidth="true" hidden="false" outlineLevel="0" max="16" min="16" style="1" width="14.29"/>
    <col collapsed="false" customWidth="true" hidden="false" outlineLevel="0" max="17" min="17" style="1" width="22.57"/>
    <col collapsed="false" customWidth="false" hidden="false" outlineLevel="0" max="1017" min="18" style="1" width="8.86"/>
  </cols>
  <sheetData>
    <row r="1" s="1" customFormat="true" ht="15" hidden="false" customHeight="false" outlineLevel="0" collapsed="false">
      <c r="B1" s="9"/>
      <c r="C1" s="3"/>
      <c r="D1" s="3"/>
      <c r="E1" s="10"/>
      <c r="F1" s="11"/>
      <c r="G1" s="12"/>
      <c r="H1" s="11"/>
      <c r="I1" s="12"/>
      <c r="J1" s="13"/>
      <c r="K1" s="12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2" s="1" customFormat="true" ht="26.85" hidden="false" customHeight="true" outlineLevel="0" collapsed="false">
      <c r="B2" s="14"/>
      <c r="C2" s="15"/>
      <c r="D2" s="15"/>
      <c r="E2" s="16" t="s">
        <v>0</v>
      </c>
      <c r="F2" s="16"/>
      <c r="G2" s="16"/>
      <c r="H2" s="16"/>
      <c r="I2" s="17"/>
      <c r="J2" s="18"/>
      <c r="K2" s="19"/>
      <c r="L2" s="20"/>
    </row>
    <row r="3" s="1" customFormat="true" ht="39.55" hidden="false" customHeight="true" outlineLevel="0" collapsed="false">
      <c r="B3" s="21" t="s">
        <v>1</v>
      </c>
      <c r="C3" s="21"/>
      <c r="D3" s="21"/>
      <c r="E3" s="21"/>
      <c r="F3" s="21"/>
      <c r="G3" s="21"/>
      <c r="H3" s="21"/>
      <c r="I3" s="21"/>
      <c r="J3" s="18"/>
      <c r="K3" s="19"/>
      <c r="L3" s="22"/>
    </row>
    <row r="4" s="1" customFormat="true" ht="39" hidden="false" customHeight="true" outlineLevel="0" collapsed="false">
      <c r="B4" s="23" t="s">
        <v>2</v>
      </c>
      <c r="C4" s="23"/>
      <c r="D4" s="24" t="n">
        <v>1.2624</v>
      </c>
      <c r="E4" s="25" t="s">
        <v>3</v>
      </c>
      <c r="F4" s="25"/>
      <c r="G4" s="25"/>
      <c r="H4" s="26" t="s">
        <v>4</v>
      </c>
      <c r="I4" s="27" t="n">
        <v>45376</v>
      </c>
      <c r="J4" s="18"/>
      <c r="K4" s="19"/>
      <c r="L4" s="20"/>
      <c r="O4" s="28"/>
      <c r="P4" s="28"/>
      <c r="Q4" s="29"/>
    </row>
    <row r="5" customFormat="false" ht="39.55" hidden="false" customHeight="false" outlineLevel="0" collapsed="false">
      <c r="B5" s="30" t="s">
        <v>5</v>
      </c>
      <c r="C5" s="31" t="s">
        <v>6</v>
      </c>
      <c r="D5" s="31" t="s">
        <v>7</v>
      </c>
      <c r="E5" s="31" t="s">
        <v>8</v>
      </c>
      <c r="F5" s="31" t="s">
        <v>9</v>
      </c>
      <c r="G5" s="31" t="s">
        <v>10</v>
      </c>
      <c r="H5" s="31" t="s">
        <v>11</v>
      </c>
      <c r="I5" s="31" t="s">
        <v>12</v>
      </c>
      <c r="J5" s="31" t="s">
        <v>13</v>
      </c>
      <c r="K5" s="30" t="s">
        <v>14</v>
      </c>
      <c r="AMD5" s="32"/>
      <c r="AME5" s="32"/>
      <c r="AMF5" s="32"/>
      <c r="AMG5" s="32"/>
      <c r="AMH5" s="32"/>
      <c r="AMI5" s="32"/>
      <c r="AMJ5" s="32"/>
    </row>
    <row r="6" s="32" customFormat="true" ht="15" hidden="false" customHeight="false" outlineLevel="0" collapsed="false">
      <c r="B6" s="33" t="s">
        <v>15</v>
      </c>
      <c r="C6" s="34"/>
      <c r="D6" s="35"/>
      <c r="E6" s="36" t="s">
        <v>16</v>
      </c>
      <c r="F6" s="37"/>
      <c r="G6" s="38"/>
      <c r="H6" s="39"/>
      <c r="I6" s="40"/>
      <c r="J6" s="41"/>
      <c r="K6" s="42"/>
    </row>
    <row r="7" s="32" customFormat="true" ht="15" hidden="false" customHeight="false" outlineLevel="0" collapsed="false">
      <c r="B7" s="43" t="s">
        <v>17</v>
      </c>
      <c r="C7" s="35" t="s">
        <v>18</v>
      </c>
      <c r="D7" s="35" t="s">
        <v>19</v>
      </c>
      <c r="E7" s="44" t="s">
        <v>20</v>
      </c>
      <c r="F7" s="35" t="s">
        <v>21</v>
      </c>
      <c r="G7" s="45" t="n">
        <v>1</v>
      </c>
      <c r="H7" s="46"/>
      <c r="I7" s="46" t="n">
        <f aca="false">G7*H7</f>
        <v>0</v>
      </c>
      <c r="J7" s="41"/>
      <c r="K7" s="45" t="n">
        <v>4</v>
      </c>
    </row>
    <row r="8" s="32" customFormat="true" ht="15" hidden="false" customHeight="false" outlineLevel="0" collapsed="false">
      <c r="B8" s="43" t="s">
        <v>22</v>
      </c>
      <c r="C8" s="35" t="s">
        <v>23</v>
      </c>
      <c r="D8" s="35" t="n">
        <v>98459</v>
      </c>
      <c r="E8" s="44" t="s">
        <v>24</v>
      </c>
      <c r="F8" s="35" t="s">
        <v>25</v>
      </c>
      <c r="G8" s="45" t="n">
        <v>5</v>
      </c>
      <c r="H8" s="46"/>
      <c r="I8" s="46" t="n">
        <f aca="false">G8*H8</f>
        <v>0</v>
      </c>
      <c r="J8" s="41"/>
      <c r="K8" s="45" t="n">
        <v>1</v>
      </c>
      <c r="AMD8" s="47"/>
      <c r="AME8" s="47"/>
      <c r="AMF8" s="47"/>
      <c r="AMG8" s="47"/>
      <c r="AMH8" s="47"/>
      <c r="AMI8" s="47"/>
      <c r="AMJ8" s="47"/>
    </row>
    <row r="9" s="32" customFormat="true" ht="27.35" hidden="false" customHeight="false" outlineLevel="0" collapsed="false">
      <c r="B9" s="43" t="s">
        <v>26</v>
      </c>
      <c r="C9" s="35" t="s">
        <v>18</v>
      </c>
      <c r="D9" s="35" t="s">
        <v>27</v>
      </c>
      <c r="E9" s="44" t="s">
        <v>28</v>
      </c>
      <c r="F9" s="35" t="s">
        <v>29</v>
      </c>
      <c r="G9" s="45" t="n">
        <v>60000</v>
      </c>
      <c r="H9" s="46"/>
      <c r="I9" s="46" t="n">
        <f aca="false">ROUND(G9*H9,2)</f>
        <v>0</v>
      </c>
      <c r="J9" s="48"/>
      <c r="K9" s="45" t="n">
        <v>4</v>
      </c>
      <c r="AMD9" s="47"/>
      <c r="AME9" s="47"/>
      <c r="AMF9" s="47"/>
      <c r="AMG9" s="47"/>
      <c r="AMH9" s="47"/>
      <c r="AMI9" s="47"/>
      <c r="AMJ9" s="47"/>
    </row>
    <row r="10" s="32" customFormat="true" ht="15" hidden="false" customHeight="false" outlineLevel="0" collapsed="false">
      <c r="B10" s="43" t="s">
        <v>30</v>
      </c>
      <c r="C10" s="35" t="s">
        <v>18</v>
      </c>
      <c r="D10" s="35" t="s">
        <v>31</v>
      </c>
      <c r="E10" s="44" t="s">
        <v>32</v>
      </c>
      <c r="F10" s="35" t="s">
        <v>33</v>
      </c>
      <c r="G10" s="45" t="n">
        <v>1200</v>
      </c>
      <c r="H10" s="46"/>
      <c r="I10" s="46" t="n">
        <f aca="false">ROUND(G10*H10,2)</f>
        <v>0</v>
      </c>
      <c r="J10" s="48"/>
      <c r="K10" s="45" t="n">
        <v>4</v>
      </c>
      <c r="AMD10" s="47"/>
      <c r="AME10" s="47"/>
      <c r="AMF10" s="47"/>
      <c r="AMG10" s="47"/>
      <c r="AMH10" s="47"/>
      <c r="AMI10" s="47"/>
      <c r="AMJ10" s="47"/>
    </row>
    <row r="11" s="32" customFormat="true" ht="15" hidden="false" customHeight="false" outlineLevel="0" collapsed="false">
      <c r="B11" s="49"/>
      <c r="C11" s="50"/>
      <c r="D11" s="51"/>
      <c r="E11" s="52" t="s">
        <v>34</v>
      </c>
      <c r="F11" s="53"/>
      <c r="G11" s="54"/>
      <c r="H11" s="55"/>
      <c r="I11" s="56" t="n">
        <f aca="false">SUBTOTAL(9,I7:I10)</f>
        <v>0</v>
      </c>
      <c r="J11" s="41"/>
      <c r="K11" s="57"/>
      <c r="AMD11" s="47"/>
      <c r="AME11" s="47"/>
      <c r="AMF11" s="47"/>
      <c r="AMG11" s="47"/>
      <c r="AMH11" s="47"/>
      <c r="AMI11" s="47"/>
      <c r="AMJ11" s="47"/>
    </row>
    <row r="12" s="58" customFormat="true" ht="15" hidden="false" customHeight="false" outlineLevel="0" collapsed="false">
      <c r="B12" s="33" t="s">
        <v>35</v>
      </c>
      <c r="C12" s="59"/>
      <c r="D12" s="59"/>
      <c r="E12" s="60" t="s">
        <v>36</v>
      </c>
      <c r="F12" s="34"/>
      <c r="G12" s="61"/>
      <c r="H12" s="62"/>
      <c r="I12" s="63"/>
      <c r="J12" s="64"/>
      <c r="K12" s="62"/>
      <c r="AMD12" s="47"/>
      <c r="AME12" s="47"/>
      <c r="AMF12" s="47"/>
      <c r="AMG12" s="47"/>
      <c r="AMH12" s="47"/>
      <c r="AMI12" s="47"/>
      <c r="AMJ12" s="47"/>
    </row>
    <row r="13" s="58" customFormat="true" ht="41" hidden="false" customHeight="false" outlineLevel="0" collapsed="false">
      <c r="B13" s="43" t="s">
        <v>37</v>
      </c>
      <c r="C13" s="65" t="s">
        <v>18</v>
      </c>
      <c r="D13" s="65" t="s">
        <v>38</v>
      </c>
      <c r="E13" s="66" t="s">
        <v>39</v>
      </c>
      <c r="F13" s="35" t="s">
        <v>25</v>
      </c>
      <c r="G13" s="38" t="n">
        <v>150</v>
      </c>
      <c r="H13" s="46"/>
      <c r="I13" s="46" t="n">
        <f aca="false">ROUND(G13*H13,2)</f>
        <v>0</v>
      </c>
      <c r="J13" s="64"/>
      <c r="K13" s="62"/>
      <c r="AMD13" s="47"/>
      <c r="AME13" s="47"/>
      <c r="AMF13" s="47"/>
      <c r="AMG13" s="47"/>
      <c r="AMH13" s="47"/>
      <c r="AMI13" s="47"/>
      <c r="AMJ13" s="47"/>
    </row>
    <row r="14" s="58" customFormat="true" ht="15.9" hidden="false" customHeight="false" outlineLevel="0" collapsed="false">
      <c r="B14" s="43" t="s">
        <v>40</v>
      </c>
      <c r="C14" s="65" t="s">
        <v>23</v>
      </c>
      <c r="D14" s="65" t="n">
        <v>104791</v>
      </c>
      <c r="E14" s="66" t="s">
        <v>41</v>
      </c>
      <c r="F14" s="35" t="s">
        <v>25</v>
      </c>
      <c r="G14" s="38" t="n">
        <v>200</v>
      </c>
      <c r="H14" s="46"/>
      <c r="I14" s="46" t="n">
        <f aca="false">ROUND(G14*H14,2)</f>
        <v>0</v>
      </c>
      <c r="J14" s="64"/>
      <c r="K14" s="62"/>
      <c r="AMD14" s="47"/>
      <c r="AME14" s="47"/>
      <c r="AMF14" s="47"/>
      <c r="AMG14" s="47"/>
      <c r="AMH14" s="47"/>
      <c r="AMI14" s="47"/>
      <c r="AMJ14" s="47"/>
    </row>
    <row r="15" s="32" customFormat="true" ht="27.35" hidden="false" customHeight="false" outlineLevel="0" collapsed="false">
      <c r="B15" s="43" t="s">
        <v>42</v>
      </c>
      <c r="C15" s="35" t="s">
        <v>18</v>
      </c>
      <c r="D15" s="35" t="s">
        <v>43</v>
      </c>
      <c r="E15" s="43" t="s">
        <v>44</v>
      </c>
      <c r="F15" s="35" t="s">
        <v>25</v>
      </c>
      <c r="G15" s="45" t="n">
        <v>20</v>
      </c>
      <c r="H15" s="46"/>
      <c r="I15" s="46" t="n">
        <f aca="false">ROUND(G15*H15,2)</f>
        <v>0</v>
      </c>
      <c r="J15" s="48"/>
      <c r="K15" s="45" t="n">
        <v>4</v>
      </c>
      <c r="AMD15" s="67"/>
      <c r="AME15" s="67"/>
      <c r="AMF15" s="67"/>
      <c r="AMG15" s="67"/>
      <c r="AMH15" s="67"/>
      <c r="AMI15" s="67"/>
      <c r="AMJ15" s="67"/>
    </row>
    <row r="16" s="32" customFormat="true" ht="15.9" hidden="false" customHeight="false" outlineLevel="0" collapsed="false">
      <c r="B16" s="43" t="s">
        <v>45</v>
      </c>
      <c r="C16" s="35" t="s">
        <v>18</v>
      </c>
      <c r="D16" s="35" t="s">
        <v>46</v>
      </c>
      <c r="E16" s="43" t="s">
        <v>47</v>
      </c>
      <c r="F16" s="35" t="s">
        <v>25</v>
      </c>
      <c r="G16" s="45" t="n">
        <v>10</v>
      </c>
      <c r="H16" s="46"/>
      <c r="I16" s="46" t="n">
        <f aca="false">ROUND(G16*H16,2)</f>
        <v>0</v>
      </c>
      <c r="J16" s="48"/>
      <c r="K16" s="45" t="n">
        <v>4</v>
      </c>
      <c r="AMD16" s="47"/>
      <c r="AME16" s="47"/>
      <c r="AMF16" s="47"/>
      <c r="AMG16" s="47"/>
      <c r="AMH16" s="47"/>
      <c r="AMI16" s="47"/>
      <c r="AMJ16" s="47"/>
    </row>
    <row r="17" s="32" customFormat="true" ht="27.35" hidden="false" customHeight="false" outlineLevel="0" collapsed="false">
      <c r="B17" s="43" t="s">
        <v>48</v>
      </c>
      <c r="C17" s="35" t="s">
        <v>18</v>
      </c>
      <c r="D17" s="35" t="s">
        <v>49</v>
      </c>
      <c r="E17" s="43" t="s">
        <v>50</v>
      </c>
      <c r="F17" s="68" t="s">
        <v>51</v>
      </c>
      <c r="G17" s="45" t="n">
        <v>20</v>
      </c>
      <c r="H17" s="46"/>
      <c r="I17" s="46" t="n">
        <f aca="false">ROUND(G17*H17,2)</f>
        <v>0</v>
      </c>
      <c r="J17" s="48"/>
      <c r="K17" s="45" t="n">
        <v>4</v>
      </c>
      <c r="O17" s="69"/>
      <c r="AMD17" s="47"/>
      <c r="AME17" s="47"/>
      <c r="AMF17" s="47"/>
      <c r="AMG17" s="47"/>
      <c r="AMH17" s="47"/>
      <c r="AMI17" s="47"/>
      <c r="AMJ17" s="47"/>
    </row>
    <row r="18" s="32" customFormat="true" ht="15" hidden="false" customHeight="false" outlineLevel="0" collapsed="false">
      <c r="B18" s="43" t="s">
        <v>52</v>
      </c>
      <c r="C18" s="35" t="s">
        <v>18</v>
      </c>
      <c r="D18" s="35" t="s">
        <v>53</v>
      </c>
      <c r="E18" s="43" t="s">
        <v>54</v>
      </c>
      <c r="F18" s="35" t="s">
        <v>25</v>
      </c>
      <c r="G18" s="45" t="n">
        <v>20</v>
      </c>
      <c r="H18" s="46"/>
      <c r="I18" s="46" t="n">
        <f aca="false">ROUND(G18*H18,2)</f>
        <v>0</v>
      </c>
      <c r="J18" s="48"/>
      <c r="K18" s="45" t="n">
        <v>4</v>
      </c>
      <c r="AMD18" s="47"/>
      <c r="AME18" s="47"/>
      <c r="AMF18" s="47"/>
      <c r="AMG18" s="47"/>
      <c r="AMH18" s="47"/>
      <c r="AMI18" s="47"/>
      <c r="AMJ18" s="47"/>
    </row>
    <row r="19" s="32" customFormat="true" ht="15" hidden="false" customHeight="false" outlineLevel="0" collapsed="false">
      <c r="B19" s="43" t="s">
        <v>55</v>
      </c>
      <c r="C19" s="35" t="s">
        <v>18</v>
      </c>
      <c r="D19" s="35" t="s">
        <v>56</v>
      </c>
      <c r="E19" s="70" t="s">
        <v>57</v>
      </c>
      <c r="F19" s="35" t="s">
        <v>25</v>
      </c>
      <c r="G19" s="45" t="n">
        <v>20</v>
      </c>
      <c r="H19" s="46"/>
      <c r="I19" s="46" t="n">
        <f aca="false">ROUND(G19*H19,2)</f>
        <v>0</v>
      </c>
      <c r="J19" s="48"/>
      <c r="K19" s="45" t="n">
        <v>4</v>
      </c>
      <c r="O19" s="69"/>
      <c r="P19" s="69"/>
      <c r="Q19" s="69"/>
      <c r="AMD19" s="47"/>
      <c r="AME19" s="47"/>
      <c r="AMF19" s="47"/>
      <c r="AMG19" s="47"/>
      <c r="AMH19" s="47"/>
      <c r="AMI19" s="47"/>
      <c r="AMJ19" s="47"/>
    </row>
    <row r="20" s="47" customFormat="true" ht="15" hidden="false" customHeight="false" outlineLevel="0" collapsed="false">
      <c r="A20" s="71"/>
      <c r="B20" s="43" t="s">
        <v>58</v>
      </c>
      <c r="C20" s="35" t="s">
        <v>18</v>
      </c>
      <c r="D20" s="35" t="s">
        <v>59</v>
      </c>
      <c r="E20" s="43" t="s">
        <v>60</v>
      </c>
      <c r="F20" s="35" t="s">
        <v>61</v>
      </c>
      <c r="G20" s="45" t="n">
        <v>10</v>
      </c>
      <c r="H20" s="46"/>
      <c r="I20" s="46" t="n">
        <f aca="false">ROUND(G20*H20,2)</f>
        <v>0</v>
      </c>
      <c r="J20" s="48"/>
      <c r="K20" s="45" t="n">
        <v>2</v>
      </c>
      <c r="N20" s="72"/>
    </row>
    <row r="21" s="47" customFormat="true" ht="15" hidden="false" customHeight="false" outlineLevel="0" collapsed="false">
      <c r="A21" s="71"/>
      <c r="B21" s="43" t="s">
        <v>62</v>
      </c>
      <c r="C21" s="35" t="s">
        <v>18</v>
      </c>
      <c r="D21" s="35" t="s">
        <v>63</v>
      </c>
      <c r="E21" s="43" t="s">
        <v>64</v>
      </c>
      <c r="F21" s="35" t="s">
        <v>61</v>
      </c>
      <c r="G21" s="45" t="n">
        <v>50</v>
      </c>
      <c r="H21" s="46"/>
      <c r="I21" s="46" t="n">
        <f aca="false">ROUND(G21*H21,2)</f>
        <v>0</v>
      </c>
      <c r="J21" s="48"/>
      <c r="K21" s="45" t="n">
        <v>2</v>
      </c>
      <c r="AMD21" s="0"/>
      <c r="AME21" s="0"/>
      <c r="AMF21" s="0"/>
      <c r="AMG21" s="0"/>
      <c r="AMH21" s="0"/>
      <c r="AMI21" s="0"/>
      <c r="AMJ21" s="0"/>
    </row>
    <row r="22" s="47" customFormat="true" ht="27.35" hidden="false" customHeight="false" outlineLevel="0" collapsed="false">
      <c r="A22" s="71"/>
      <c r="B22" s="43" t="s">
        <v>65</v>
      </c>
      <c r="C22" s="35" t="s">
        <v>18</v>
      </c>
      <c r="D22" s="35" t="s">
        <v>66</v>
      </c>
      <c r="E22" s="43" t="s">
        <v>67</v>
      </c>
      <c r="F22" s="35" t="s">
        <v>25</v>
      </c>
      <c r="G22" s="45" t="n">
        <v>300</v>
      </c>
      <c r="H22" s="46"/>
      <c r="I22" s="46" t="n">
        <f aca="false">ROUND(G22*H22,2)</f>
        <v>0</v>
      </c>
      <c r="J22" s="48"/>
      <c r="K22" s="45" t="n">
        <v>4</v>
      </c>
      <c r="AMD22" s="0"/>
      <c r="AME22" s="0"/>
      <c r="AMF22" s="0"/>
      <c r="AMG22" s="0"/>
      <c r="AMH22" s="0"/>
      <c r="AMI22" s="0"/>
      <c r="AMJ22" s="0"/>
    </row>
    <row r="23" s="47" customFormat="true" ht="15" hidden="false" customHeight="false" outlineLevel="0" collapsed="false">
      <c r="A23" s="71"/>
      <c r="B23" s="43" t="s">
        <v>68</v>
      </c>
      <c r="C23" s="35" t="s">
        <v>18</v>
      </c>
      <c r="D23" s="35" t="s">
        <v>69</v>
      </c>
      <c r="E23" s="43" t="s">
        <v>70</v>
      </c>
      <c r="F23" s="35" t="s">
        <v>25</v>
      </c>
      <c r="G23" s="45" t="n">
        <v>5</v>
      </c>
      <c r="H23" s="46"/>
      <c r="I23" s="46" t="n">
        <f aca="false">ROUND(G23*H23,2)</f>
        <v>0</v>
      </c>
      <c r="J23" s="48"/>
      <c r="K23" s="45" t="n">
        <v>4</v>
      </c>
      <c r="AMD23" s="0"/>
      <c r="AME23" s="0"/>
      <c r="AMF23" s="0"/>
      <c r="AMG23" s="0"/>
      <c r="AMH23" s="0"/>
      <c r="AMI23" s="0"/>
      <c r="AMJ23" s="0"/>
    </row>
    <row r="24" s="47" customFormat="true" ht="15" hidden="false" customHeight="false" outlineLevel="0" collapsed="false">
      <c r="A24" s="71"/>
      <c r="B24" s="43" t="s">
        <v>71</v>
      </c>
      <c r="C24" s="35" t="s">
        <v>18</v>
      </c>
      <c r="D24" s="35" t="s">
        <v>72</v>
      </c>
      <c r="E24" s="43" t="s">
        <v>73</v>
      </c>
      <c r="F24" s="35" t="s">
        <v>25</v>
      </c>
      <c r="G24" s="45" t="n">
        <v>10</v>
      </c>
      <c r="H24" s="46"/>
      <c r="I24" s="46" t="n">
        <f aca="false">ROUND(G24*H24,2)</f>
        <v>0</v>
      </c>
      <c r="J24" s="48"/>
      <c r="K24" s="45" t="n">
        <v>4</v>
      </c>
      <c r="AMD24" s="0"/>
      <c r="AME24" s="0"/>
      <c r="AMF24" s="0"/>
      <c r="AMG24" s="0"/>
      <c r="AMH24" s="0"/>
      <c r="AMI24" s="0"/>
      <c r="AMJ24" s="0"/>
    </row>
    <row r="25" s="47" customFormat="true" ht="26.85" hidden="false" customHeight="false" outlineLevel="0" collapsed="false">
      <c r="A25" s="71"/>
      <c r="B25" s="43" t="s">
        <v>74</v>
      </c>
      <c r="C25" s="35" t="s">
        <v>18</v>
      </c>
      <c r="D25" s="35" t="s">
        <v>75</v>
      </c>
      <c r="E25" s="43" t="s">
        <v>76</v>
      </c>
      <c r="F25" s="35" t="s">
        <v>25</v>
      </c>
      <c r="G25" s="45" t="n">
        <v>100</v>
      </c>
      <c r="H25" s="46"/>
      <c r="I25" s="46" t="n">
        <f aca="false">ROUND(G25*H25,2)</f>
        <v>0</v>
      </c>
      <c r="J25" s="48"/>
      <c r="K25" s="45" t="n">
        <v>4</v>
      </c>
      <c r="AMD25" s="0"/>
      <c r="AME25" s="0"/>
      <c r="AMF25" s="0"/>
      <c r="AMG25" s="0"/>
      <c r="AMH25" s="0"/>
      <c r="AMI25" s="0"/>
      <c r="AMJ25" s="0"/>
    </row>
    <row r="26" s="32" customFormat="true" ht="26.85" hidden="false" customHeight="false" outlineLevel="0" collapsed="false">
      <c r="B26" s="43" t="s">
        <v>77</v>
      </c>
      <c r="C26" s="35" t="s">
        <v>18</v>
      </c>
      <c r="D26" s="35" t="s">
        <v>78</v>
      </c>
      <c r="E26" s="43" t="s">
        <v>79</v>
      </c>
      <c r="F26" s="35" t="s">
        <v>51</v>
      </c>
      <c r="G26" s="45" t="n">
        <v>20</v>
      </c>
      <c r="H26" s="46"/>
      <c r="I26" s="46" t="n">
        <f aca="false">ROUND(G26*H26,2)</f>
        <v>0</v>
      </c>
      <c r="J26" s="48"/>
      <c r="K26" s="45" t="n">
        <v>3</v>
      </c>
      <c r="AMD26" s="0"/>
      <c r="AME26" s="0"/>
      <c r="AMF26" s="0"/>
      <c r="AMG26" s="0"/>
      <c r="AMH26" s="0"/>
      <c r="AMI26" s="0"/>
      <c r="AMJ26" s="0"/>
    </row>
    <row r="27" s="47" customFormat="true" ht="15" hidden="false" customHeight="false" outlineLevel="0" collapsed="false">
      <c r="A27" s="71"/>
      <c r="B27" s="43" t="s">
        <v>80</v>
      </c>
      <c r="C27" s="35" t="s">
        <v>18</v>
      </c>
      <c r="D27" s="35" t="s">
        <v>81</v>
      </c>
      <c r="E27" s="43" t="s">
        <v>82</v>
      </c>
      <c r="F27" s="35" t="s">
        <v>25</v>
      </c>
      <c r="G27" s="45" t="n">
        <v>100</v>
      </c>
      <c r="H27" s="46"/>
      <c r="I27" s="46" t="n">
        <f aca="false">ROUND(G27*H27,2)</f>
        <v>0</v>
      </c>
      <c r="J27" s="48"/>
      <c r="K27" s="45" t="n">
        <v>3</v>
      </c>
      <c r="AMD27" s="0"/>
      <c r="AME27" s="0"/>
      <c r="AMF27" s="0"/>
      <c r="AMG27" s="0"/>
      <c r="AMH27" s="0"/>
      <c r="AMI27" s="0"/>
      <c r="AMJ27" s="0"/>
    </row>
    <row r="28" s="47" customFormat="true" ht="27.35" hidden="false" customHeight="false" outlineLevel="0" collapsed="false">
      <c r="A28" s="71"/>
      <c r="B28" s="43" t="s">
        <v>83</v>
      </c>
      <c r="C28" s="35" t="s">
        <v>18</v>
      </c>
      <c r="D28" s="35" t="s">
        <v>84</v>
      </c>
      <c r="E28" s="43" t="s">
        <v>85</v>
      </c>
      <c r="F28" s="35" t="s">
        <v>25</v>
      </c>
      <c r="G28" s="45" t="n">
        <v>10</v>
      </c>
      <c r="H28" s="46"/>
      <c r="I28" s="46" t="n">
        <f aca="false">ROUND(G28*H28,2)</f>
        <v>0</v>
      </c>
      <c r="J28" s="48"/>
      <c r="K28" s="45" t="n">
        <v>4</v>
      </c>
      <c r="N28" s="72"/>
      <c r="AMD28" s="0"/>
      <c r="AME28" s="0"/>
      <c r="AMF28" s="0"/>
      <c r="AMG28" s="0"/>
      <c r="AMH28" s="0"/>
      <c r="AMI28" s="0"/>
      <c r="AMJ28" s="0"/>
    </row>
    <row r="29" s="32" customFormat="true" ht="15" hidden="false" customHeight="false" outlineLevel="0" collapsed="false">
      <c r="B29" s="43" t="s">
        <v>86</v>
      </c>
      <c r="C29" s="35" t="s">
        <v>18</v>
      </c>
      <c r="D29" s="35" t="s">
        <v>87</v>
      </c>
      <c r="E29" s="43" t="s">
        <v>88</v>
      </c>
      <c r="F29" s="35" t="s">
        <v>61</v>
      </c>
      <c r="G29" s="45" t="n">
        <v>150</v>
      </c>
      <c r="H29" s="46"/>
      <c r="I29" s="46" t="n">
        <f aca="false">ROUND(G29*H29,2)</f>
        <v>0</v>
      </c>
      <c r="J29" s="48"/>
      <c r="K29" s="45" t="n">
        <v>4</v>
      </c>
      <c r="AMD29" s="0"/>
      <c r="AME29" s="0"/>
      <c r="AMF29" s="0"/>
      <c r="AMG29" s="0"/>
      <c r="AMH29" s="0"/>
      <c r="AMI29" s="0"/>
      <c r="AMJ29" s="0"/>
    </row>
    <row r="30" s="32" customFormat="true" ht="15" hidden="false" customHeight="false" outlineLevel="0" collapsed="false">
      <c r="B30" s="43" t="s">
        <v>89</v>
      </c>
      <c r="C30" s="35" t="s">
        <v>18</v>
      </c>
      <c r="D30" s="35" t="s">
        <v>90</v>
      </c>
      <c r="E30" s="43" t="s">
        <v>91</v>
      </c>
      <c r="F30" s="35" t="s">
        <v>33</v>
      </c>
      <c r="G30" s="45" t="n">
        <v>150</v>
      </c>
      <c r="H30" s="46"/>
      <c r="I30" s="46" t="n">
        <f aca="false">ROUND(G30*H30,2)</f>
        <v>0</v>
      </c>
      <c r="J30" s="48"/>
      <c r="K30" s="45" t="n">
        <v>4</v>
      </c>
      <c r="AMD30" s="0"/>
      <c r="AME30" s="0"/>
      <c r="AMF30" s="0"/>
      <c r="AMG30" s="0"/>
      <c r="AMH30" s="0"/>
      <c r="AMI30" s="0"/>
      <c r="AMJ30" s="0"/>
    </row>
    <row r="31" s="32" customFormat="true" ht="15" hidden="false" customHeight="false" outlineLevel="0" collapsed="false">
      <c r="B31" s="43" t="s">
        <v>92</v>
      </c>
      <c r="C31" s="35" t="s">
        <v>18</v>
      </c>
      <c r="D31" s="35" t="s">
        <v>93</v>
      </c>
      <c r="E31" s="43" t="s">
        <v>94</v>
      </c>
      <c r="F31" s="35" t="s">
        <v>33</v>
      </c>
      <c r="G31" s="45" t="n">
        <v>20</v>
      </c>
      <c r="H31" s="46"/>
      <c r="I31" s="46" t="n">
        <f aca="false">ROUND(G31*H31,2)</f>
        <v>0</v>
      </c>
      <c r="J31" s="48"/>
      <c r="K31" s="45" t="n">
        <v>4</v>
      </c>
      <c r="AMD31" s="0"/>
      <c r="AME31" s="0"/>
      <c r="AMF31" s="0"/>
      <c r="AMG31" s="0"/>
      <c r="AMH31" s="0"/>
      <c r="AMI31" s="0"/>
      <c r="AMJ31" s="0"/>
    </row>
    <row r="32" s="32" customFormat="true" ht="15" hidden="false" customHeight="false" outlineLevel="0" collapsed="false">
      <c r="B32" s="43" t="s">
        <v>95</v>
      </c>
      <c r="C32" s="35" t="s">
        <v>18</v>
      </c>
      <c r="D32" s="35" t="s">
        <v>96</v>
      </c>
      <c r="E32" s="43" t="s">
        <v>97</v>
      </c>
      <c r="F32" s="35" t="s">
        <v>33</v>
      </c>
      <c r="G32" s="45" t="n">
        <v>20</v>
      </c>
      <c r="H32" s="46"/>
      <c r="I32" s="46" t="n">
        <f aca="false">ROUND(G32*H32,2)</f>
        <v>0</v>
      </c>
      <c r="J32" s="48"/>
      <c r="K32" s="45" t="n">
        <v>4</v>
      </c>
      <c r="AMD32" s="0"/>
      <c r="AME32" s="0"/>
      <c r="AMF32" s="0"/>
      <c r="AMG32" s="0"/>
      <c r="AMH32" s="0"/>
      <c r="AMI32" s="0"/>
      <c r="AMJ32" s="0"/>
    </row>
    <row r="33" s="32" customFormat="true" ht="27.35" hidden="false" customHeight="false" outlineLevel="0" collapsed="false">
      <c r="B33" s="43" t="s">
        <v>98</v>
      </c>
      <c r="C33" s="35" t="s">
        <v>18</v>
      </c>
      <c r="D33" s="35" t="s">
        <v>99</v>
      </c>
      <c r="E33" s="43" t="s">
        <v>100</v>
      </c>
      <c r="F33" s="35" t="s">
        <v>33</v>
      </c>
      <c r="G33" s="45" t="n">
        <v>20</v>
      </c>
      <c r="H33" s="46"/>
      <c r="I33" s="46" t="n">
        <f aca="false">ROUND(G33*H33,2)</f>
        <v>0</v>
      </c>
      <c r="J33" s="48"/>
      <c r="K33" s="45" t="n">
        <v>4</v>
      </c>
      <c r="AMD33" s="0"/>
      <c r="AME33" s="0"/>
      <c r="AMF33" s="0"/>
      <c r="AMG33" s="0"/>
      <c r="AMH33" s="0"/>
      <c r="AMI33" s="0"/>
      <c r="AMJ33" s="0"/>
    </row>
    <row r="34" s="32" customFormat="true" ht="15" hidden="false" customHeight="false" outlineLevel="0" collapsed="false">
      <c r="B34" s="43" t="s">
        <v>101</v>
      </c>
      <c r="C34" s="35" t="s">
        <v>102</v>
      </c>
      <c r="D34" s="35" t="s">
        <v>103</v>
      </c>
      <c r="E34" s="43" t="s">
        <v>104</v>
      </c>
      <c r="F34" s="35" t="s">
        <v>61</v>
      </c>
      <c r="G34" s="45" t="n">
        <v>20</v>
      </c>
      <c r="H34" s="46"/>
      <c r="I34" s="46" t="n">
        <f aca="false">ROUND(G34*H34,2)</f>
        <v>0</v>
      </c>
      <c r="J34" s="48"/>
      <c r="K34" s="45" t="n">
        <v>4</v>
      </c>
      <c r="AMD34" s="0"/>
      <c r="AME34" s="0"/>
      <c r="AMF34" s="0"/>
      <c r="AMG34" s="0"/>
      <c r="AMH34" s="0"/>
      <c r="AMI34" s="0"/>
      <c r="AMJ34" s="0"/>
    </row>
    <row r="35" s="32" customFormat="true" ht="15" hidden="false" customHeight="false" outlineLevel="0" collapsed="false">
      <c r="B35" s="43" t="s">
        <v>105</v>
      </c>
      <c r="C35" s="35" t="s">
        <v>18</v>
      </c>
      <c r="D35" s="35" t="s">
        <v>106</v>
      </c>
      <c r="E35" s="43" t="s">
        <v>107</v>
      </c>
      <c r="F35" s="35" t="s">
        <v>25</v>
      </c>
      <c r="G35" s="45" t="n">
        <v>20</v>
      </c>
      <c r="H35" s="46"/>
      <c r="I35" s="46" t="n">
        <f aca="false">ROUND(G35*H35,2)</f>
        <v>0</v>
      </c>
      <c r="J35" s="48"/>
      <c r="K35" s="45" t="n">
        <v>4</v>
      </c>
      <c r="AMD35" s="0"/>
      <c r="AME35" s="0"/>
      <c r="AMF35" s="0"/>
      <c r="AMG35" s="0"/>
      <c r="AMH35" s="0"/>
      <c r="AMI35" s="0"/>
      <c r="AMJ35" s="0"/>
    </row>
    <row r="36" s="32" customFormat="true" ht="15" hidden="false" customHeight="false" outlineLevel="0" collapsed="false">
      <c r="B36" s="43" t="s">
        <v>108</v>
      </c>
      <c r="C36" s="35" t="s">
        <v>23</v>
      </c>
      <c r="D36" s="35" t="n">
        <v>102191</v>
      </c>
      <c r="E36" s="43" t="s">
        <v>109</v>
      </c>
      <c r="F36" s="35" t="s">
        <v>25</v>
      </c>
      <c r="G36" s="45" t="n">
        <v>20</v>
      </c>
      <c r="H36" s="46"/>
      <c r="I36" s="46" t="n">
        <f aca="false">ROUND(G36*H36,2)</f>
        <v>0</v>
      </c>
      <c r="J36" s="48"/>
      <c r="K36" s="45" t="n">
        <v>4</v>
      </c>
      <c r="AMD36" s="0"/>
      <c r="AME36" s="0"/>
      <c r="AMF36" s="0"/>
      <c r="AMG36" s="0"/>
      <c r="AMH36" s="0"/>
      <c r="AMI36" s="0"/>
      <c r="AMJ36" s="0"/>
    </row>
    <row r="37" s="32" customFormat="true" ht="15" hidden="false" customHeight="false" outlineLevel="0" collapsed="false">
      <c r="B37" s="43" t="s">
        <v>110</v>
      </c>
      <c r="C37" s="35" t="s">
        <v>18</v>
      </c>
      <c r="D37" s="35" t="s">
        <v>111</v>
      </c>
      <c r="E37" s="43" t="s">
        <v>112</v>
      </c>
      <c r="F37" s="35" t="s">
        <v>51</v>
      </c>
      <c r="G37" s="45" t="n">
        <v>50</v>
      </c>
      <c r="H37" s="46"/>
      <c r="I37" s="46" t="n">
        <f aca="false">ROUND(G37*H37,2)</f>
        <v>0</v>
      </c>
      <c r="J37" s="48"/>
      <c r="K37" s="45" t="n">
        <v>4</v>
      </c>
      <c r="O37" s="69"/>
      <c r="AMD37" s="0"/>
      <c r="AME37" s="0"/>
      <c r="AMF37" s="0"/>
      <c r="AMG37" s="0"/>
      <c r="AMH37" s="0"/>
      <c r="AMI37" s="0"/>
      <c r="AMJ37" s="0"/>
    </row>
    <row r="38" s="32" customFormat="true" ht="27.35" hidden="false" customHeight="false" outlineLevel="0" collapsed="false">
      <c r="B38" s="43" t="s">
        <v>113</v>
      </c>
      <c r="C38" s="35" t="s">
        <v>18</v>
      </c>
      <c r="D38" s="35" t="s">
        <v>114</v>
      </c>
      <c r="E38" s="43" t="s">
        <v>115</v>
      </c>
      <c r="F38" s="35" t="s">
        <v>51</v>
      </c>
      <c r="G38" s="45" t="n">
        <v>80</v>
      </c>
      <c r="H38" s="46"/>
      <c r="I38" s="46" t="n">
        <f aca="false">ROUND(G38*H38,2)</f>
        <v>0</v>
      </c>
      <c r="J38" s="48"/>
      <c r="K38" s="45" t="n">
        <v>4</v>
      </c>
      <c r="O38" s="69"/>
      <c r="AMD38" s="0"/>
      <c r="AME38" s="0"/>
      <c r="AMF38" s="0"/>
      <c r="AMG38" s="0"/>
      <c r="AMH38" s="0"/>
      <c r="AMI38" s="0"/>
      <c r="AMJ38" s="0"/>
    </row>
    <row r="39" s="32" customFormat="true" ht="15" hidden="false" customHeight="false" outlineLevel="0" collapsed="false">
      <c r="B39" s="49"/>
      <c r="C39" s="50"/>
      <c r="D39" s="51"/>
      <c r="E39" s="52" t="s">
        <v>116</v>
      </c>
      <c r="F39" s="53"/>
      <c r="G39" s="54"/>
      <c r="H39" s="55"/>
      <c r="I39" s="56" t="n">
        <f aca="false">SUBTOTAL(9,I15:I38)</f>
        <v>0</v>
      </c>
      <c r="J39" s="41"/>
      <c r="K39" s="57"/>
      <c r="AMD39" s="0"/>
      <c r="AME39" s="0"/>
      <c r="AMF39" s="0"/>
      <c r="AMG39" s="0"/>
      <c r="AMH39" s="0"/>
      <c r="AMI39" s="0"/>
      <c r="AMJ39" s="0"/>
    </row>
    <row r="40" s="58" customFormat="true" ht="15" hidden="false" customHeight="false" outlineLevel="0" collapsed="false">
      <c r="B40" s="33" t="s">
        <v>117</v>
      </c>
      <c r="C40" s="59"/>
      <c r="D40" s="59"/>
      <c r="E40" s="73" t="s">
        <v>118</v>
      </c>
      <c r="F40" s="34"/>
      <c r="G40" s="61"/>
      <c r="H40" s="62"/>
      <c r="I40" s="63"/>
      <c r="J40" s="64"/>
      <c r="K40" s="62"/>
      <c r="AMD40" s="0"/>
      <c r="AME40" s="0"/>
      <c r="AMF40" s="0"/>
      <c r="AMG40" s="0"/>
      <c r="AMH40" s="0"/>
      <c r="AMI40" s="0"/>
      <c r="AMJ40" s="0"/>
    </row>
    <row r="41" s="32" customFormat="true" ht="15" hidden="false" customHeight="false" outlineLevel="0" collapsed="false">
      <c r="B41" s="74" t="s">
        <v>119</v>
      </c>
      <c r="C41" s="35" t="s">
        <v>23</v>
      </c>
      <c r="D41" s="35" t="n">
        <v>90441</v>
      </c>
      <c r="E41" s="44" t="s">
        <v>120</v>
      </c>
      <c r="F41" s="35" t="s">
        <v>33</v>
      </c>
      <c r="G41" s="45" t="n">
        <v>5</v>
      </c>
      <c r="H41" s="46"/>
      <c r="I41" s="46" t="n">
        <f aca="false">ROUND(G41*H41,2)</f>
        <v>0</v>
      </c>
      <c r="J41" s="48"/>
      <c r="K41" s="45" t="n">
        <v>2</v>
      </c>
      <c r="O41" s="69"/>
      <c r="AMD41" s="0"/>
      <c r="AME41" s="0"/>
      <c r="AMF41" s="0"/>
      <c r="AMG41" s="0"/>
      <c r="AMH41" s="0"/>
      <c r="AMI41" s="0"/>
      <c r="AMJ41" s="0"/>
    </row>
    <row r="42" s="47" customFormat="true" ht="15" hidden="false" customHeight="false" outlineLevel="0" collapsed="false">
      <c r="A42" s="71"/>
      <c r="B42" s="74" t="s">
        <v>121</v>
      </c>
      <c r="C42" s="35" t="s">
        <v>23</v>
      </c>
      <c r="D42" s="35" t="n">
        <v>96622</v>
      </c>
      <c r="E42" s="44" t="s">
        <v>122</v>
      </c>
      <c r="F42" s="35" t="s">
        <v>51</v>
      </c>
      <c r="G42" s="45" t="n">
        <v>20</v>
      </c>
      <c r="H42" s="46"/>
      <c r="I42" s="46" t="n">
        <f aca="false">ROUND(G42*H42,2)</f>
        <v>0</v>
      </c>
      <c r="J42" s="48"/>
      <c r="K42" s="45" t="n">
        <v>2</v>
      </c>
      <c r="AMD42" s="75"/>
      <c r="AME42" s="75"/>
      <c r="AMF42" s="75"/>
      <c r="AMG42" s="75"/>
      <c r="AMH42" s="75"/>
      <c r="AMI42" s="75"/>
      <c r="AMJ42" s="75"/>
    </row>
    <row r="43" s="47" customFormat="true" ht="15" hidden="false" customHeight="false" outlineLevel="0" collapsed="false">
      <c r="A43" s="71"/>
      <c r="B43" s="74" t="s">
        <v>123</v>
      </c>
      <c r="C43" s="35" t="s">
        <v>18</v>
      </c>
      <c r="D43" s="35" t="s">
        <v>124</v>
      </c>
      <c r="E43" s="44" t="s">
        <v>125</v>
      </c>
      <c r="F43" s="35" t="s">
        <v>51</v>
      </c>
      <c r="G43" s="45" t="n">
        <v>20</v>
      </c>
      <c r="H43" s="46"/>
      <c r="I43" s="46" t="n">
        <f aca="false">ROUND(G43*H43,2)</f>
        <v>0</v>
      </c>
      <c r="J43" s="48"/>
      <c r="K43" s="45" t="n">
        <v>2</v>
      </c>
      <c r="AMD43" s="0"/>
      <c r="AME43" s="0"/>
      <c r="AMF43" s="0"/>
      <c r="AMG43" s="0"/>
      <c r="AMH43" s="0"/>
      <c r="AMI43" s="0"/>
      <c r="AMJ43" s="0"/>
    </row>
    <row r="44" s="32" customFormat="true" ht="15" hidden="false" customHeight="false" outlineLevel="0" collapsed="false">
      <c r="B44" s="74" t="s">
        <v>126</v>
      </c>
      <c r="C44" s="68" t="s">
        <v>18</v>
      </c>
      <c r="D44" s="68" t="s">
        <v>127</v>
      </c>
      <c r="E44" s="76" t="s">
        <v>128</v>
      </c>
      <c r="F44" s="68" t="s">
        <v>51</v>
      </c>
      <c r="G44" s="45" t="n">
        <v>30</v>
      </c>
      <c r="H44" s="46"/>
      <c r="I44" s="46" t="n">
        <f aca="false">ROUND(G44*H44,2)</f>
        <v>0</v>
      </c>
      <c r="J44" s="48"/>
      <c r="K44" s="45" t="n">
        <v>3</v>
      </c>
      <c r="AMD44" s="0"/>
      <c r="AME44" s="0"/>
      <c r="AMF44" s="0"/>
      <c r="AMG44" s="0"/>
      <c r="AMH44" s="0"/>
      <c r="AMI44" s="0"/>
      <c r="AMJ44" s="0"/>
    </row>
    <row r="45" s="32" customFormat="true" ht="15" hidden="false" customHeight="false" outlineLevel="0" collapsed="false">
      <c r="B45" s="74" t="s">
        <v>129</v>
      </c>
      <c r="C45" s="68" t="s">
        <v>18</v>
      </c>
      <c r="D45" s="68" t="s">
        <v>130</v>
      </c>
      <c r="E45" s="76" t="s">
        <v>131</v>
      </c>
      <c r="F45" s="68" t="s">
        <v>25</v>
      </c>
      <c r="G45" s="45" t="n">
        <v>20</v>
      </c>
      <c r="H45" s="46"/>
      <c r="I45" s="46" t="n">
        <f aca="false">ROUND(G45*H45,2)</f>
        <v>0</v>
      </c>
      <c r="J45" s="48"/>
      <c r="K45" s="45" t="n">
        <v>4</v>
      </c>
      <c r="AMD45" s="0"/>
      <c r="AME45" s="0"/>
      <c r="AMF45" s="0"/>
      <c r="AMG45" s="0"/>
      <c r="AMH45" s="0"/>
      <c r="AMI45" s="0"/>
      <c r="AMJ45" s="0"/>
    </row>
    <row r="46" s="32" customFormat="true" ht="15" hidden="false" customHeight="false" outlineLevel="0" collapsed="false">
      <c r="B46" s="74" t="s">
        <v>132</v>
      </c>
      <c r="C46" s="68" t="s">
        <v>18</v>
      </c>
      <c r="D46" s="68" t="s">
        <v>133</v>
      </c>
      <c r="E46" s="76" t="s">
        <v>134</v>
      </c>
      <c r="F46" s="68" t="s">
        <v>51</v>
      </c>
      <c r="G46" s="45" t="n">
        <v>20</v>
      </c>
      <c r="H46" s="46"/>
      <c r="I46" s="46" t="n">
        <f aca="false">ROUND(G46*H46,2)</f>
        <v>0</v>
      </c>
      <c r="J46" s="48"/>
      <c r="K46" s="45" t="n">
        <v>3</v>
      </c>
      <c r="AMD46" s="0"/>
      <c r="AME46" s="0"/>
      <c r="AMF46" s="0"/>
      <c r="AMG46" s="0"/>
      <c r="AMH46" s="0"/>
      <c r="AMI46" s="0"/>
      <c r="AMJ46" s="0"/>
    </row>
    <row r="47" s="32" customFormat="true" ht="15" hidden="false" customHeight="false" outlineLevel="0" collapsed="false">
      <c r="B47" s="74" t="s">
        <v>135</v>
      </c>
      <c r="C47" s="68" t="s">
        <v>18</v>
      </c>
      <c r="D47" s="68" t="s">
        <v>136</v>
      </c>
      <c r="E47" s="76" t="s">
        <v>137</v>
      </c>
      <c r="F47" s="68" t="s">
        <v>51</v>
      </c>
      <c r="G47" s="45" t="n">
        <v>20</v>
      </c>
      <c r="H47" s="46"/>
      <c r="I47" s="46" t="n">
        <f aca="false">ROUND(G47*H47,2)</f>
        <v>0</v>
      </c>
      <c r="J47" s="48"/>
      <c r="K47" s="45" t="n">
        <v>3</v>
      </c>
      <c r="AMD47" s="0"/>
      <c r="AME47" s="0"/>
      <c r="AMF47" s="0"/>
      <c r="AMG47" s="0"/>
      <c r="AMH47" s="0"/>
      <c r="AMI47" s="0"/>
      <c r="AMJ47" s="0"/>
    </row>
    <row r="48" s="47" customFormat="true" ht="27.35" hidden="false" customHeight="false" outlineLevel="0" collapsed="false">
      <c r="A48" s="71"/>
      <c r="B48" s="74" t="s">
        <v>138</v>
      </c>
      <c r="C48" s="68" t="s">
        <v>18</v>
      </c>
      <c r="D48" s="68" t="s">
        <v>139</v>
      </c>
      <c r="E48" s="76" t="s">
        <v>140</v>
      </c>
      <c r="F48" s="68" t="s">
        <v>25</v>
      </c>
      <c r="G48" s="45" t="n">
        <v>20</v>
      </c>
      <c r="H48" s="46"/>
      <c r="I48" s="46" t="n">
        <f aca="false">ROUND(G48*H48,2)</f>
        <v>0</v>
      </c>
      <c r="J48" s="48"/>
      <c r="K48" s="45" t="n">
        <v>4</v>
      </c>
      <c r="N48" s="72"/>
      <c r="AMD48" s="0"/>
      <c r="AME48" s="0"/>
      <c r="AMF48" s="0"/>
      <c r="AMG48" s="0"/>
      <c r="AMH48" s="0"/>
      <c r="AMI48" s="0"/>
      <c r="AMJ48" s="0"/>
    </row>
    <row r="49" s="32" customFormat="true" ht="15" hidden="false" customHeight="false" outlineLevel="0" collapsed="false">
      <c r="B49" s="74" t="s">
        <v>141</v>
      </c>
      <c r="C49" s="68" t="s">
        <v>18</v>
      </c>
      <c r="D49" s="68" t="s">
        <v>142</v>
      </c>
      <c r="E49" s="76" t="s">
        <v>143</v>
      </c>
      <c r="F49" s="68" t="s">
        <v>144</v>
      </c>
      <c r="G49" s="45" t="n">
        <v>20</v>
      </c>
      <c r="H49" s="46"/>
      <c r="I49" s="46" t="n">
        <f aca="false">ROUND(G49*H49,2)</f>
        <v>0</v>
      </c>
      <c r="J49" s="48"/>
      <c r="K49" s="45" t="n">
        <v>4</v>
      </c>
      <c r="AMD49" s="0"/>
      <c r="AME49" s="0"/>
      <c r="AMF49" s="0"/>
      <c r="AMG49" s="0"/>
      <c r="AMH49" s="0"/>
      <c r="AMI49" s="0"/>
      <c r="AMJ49" s="0"/>
    </row>
    <row r="50" s="32" customFormat="true" ht="15" hidden="false" customHeight="false" outlineLevel="0" collapsed="false">
      <c r="B50" s="74" t="s">
        <v>145</v>
      </c>
      <c r="C50" s="68" t="s">
        <v>18</v>
      </c>
      <c r="D50" s="68" t="s">
        <v>146</v>
      </c>
      <c r="E50" s="76" t="s">
        <v>147</v>
      </c>
      <c r="F50" s="68" t="s">
        <v>144</v>
      </c>
      <c r="G50" s="45" t="n">
        <v>20</v>
      </c>
      <c r="H50" s="46"/>
      <c r="I50" s="46" t="n">
        <f aca="false">ROUND(G50*H50,2)</f>
        <v>0</v>
      </c>
      <c r="J50" s="48"/>
      <c r="K50" s="45" t="n">
        <v>4</v>
      </c>
      <c r="AMD50" s="0"/>
      <c r="AME50" s="0"/>
      <c r="AMF50" s="0"/>
      <c r="AMG50" s="0"/>
      <c r="AMH50" s="0"/>
      <c r="AMI50" s="0"/>
      <c r="AMJ50" s="0"/>
    </row>
    <row r="51" s="32" customFormat="true" ht="15" hidden="false" customHeight="false" outlineLevel="0" collapsed="false">
      <c r="B51" s="74" t="s">
        <v>148</v>
      </c>
      <c r="C51" s="68" t="s">
        <v>18</v>
      </c>
      <c r="D51" s="68" t="s">
        <v>149</v>
      </c>
      <c r="E51" s="76" t="s">
        <v>150</v>
      </c>
      <c r="F51" s="68" t="s">
        <v>144</v>
      </c>
      <c r="G51" s="45" t="n">
        <v>20</v>
      </c>
      <c r="H51" s="46"/>
      <c r="I51" s="46" t="n">
        <f aca="false">ROUND(G51*H51,2)</f>
        <v>0</v>
      </c>
      <c r="J51" s="48"/>
      <c r="K51" s="45" t="n">
        <v>4</v>
      </c>
      <c r="AMD51" s="0"/>
      <c r="AME51" s="0"/>
      <c r="AMF51" s="0"/>
      <c r="AMG51" s="0"/>
      <c r="AMH51" s="0"/>
      <c r="AMI51" s="0"/>
      <c r="AMJ51" s="0"/>
    </row>
    <row r="52" s="32" customFormat="true" ht="15" hidden="false" customHeight="false" outlineLevel="0" collapsed="false">
      <c r="B52" s="74" t="s">
        <v>151</v>
      </c>
      <c r="C52" s="68" t="s">
        <v>152</v>
      </c>
      <c r="D52" s="68" t="s">
        <v>153</v>
      </c>
      <c r="E52" s="76" t="s">
        <v>154</v>
      </c>
      <c r="F52" s="68" t="s">
        <v>144</v>
      </c>
      <c r="G52" s="45" t="n">
        <v>20</v>
      </c>
      <c r="H52" s="46"/>
      <c r="I52" s="46" t="n">
        <f aca="false">ROUND(G52*H52,2)</f>
        <v>0</v>
      </c>
      <c r="J52" s="48"/>
      <c r="K52" s="45"/>
      <c r="AMD52" s="0"/>
      <c r="AME52" s="0"/>
      <c r="AMF52" s="0"/>
      <c r="AMG52" s="0"/>
      <c r="AMH52" s="0"/>
      <c r="AMI52" s="0"/>
      <c r="AMJ52" s="0"/>
    </row>
    <row r="53" s="32" customFormat="true" ht="26.85" hidden="false" customHeight="false" outlineLevel="0" collapsed="false">
      <c r="B53" s="74" t="s">
        <v>155</v>
      </c>
      <c r="C53" s="68" t="s">
        <v>18</v>
      </c>
      <c r="D53" s="68" t="s">
        <v>156</v>
      </c>
      <c r="E53" s="76" t="s">
        <v>157</v>
      </c>
      <c r="F53" s="68" t="s">
        <v>51</v>
      </c>
      <c r="G53" s="45" t="n">
        <v>10</v>
      </c>
      <c r="H53" s="46"/>
      <c r="I53" s="46" t="n">
        <f aca="false">ROUND(G53*H53,2)</f>
        <v>0</v>
      </c>
      <c r="J53" s="48"/>
      <c r="K53" s="45" t="n">
        <v>3</v>
      </c>
      <c r="AMD53" s="0"/>
      <c r="AME53" s="0"/>
      <c r="AMF53" s="0"/>
      <c r="AMG53" s="0"/>
      <c r="AMH53" s="0"/>
      <c r="AMI53" s="0"/>
      <c r="AMJ53" s="0"/>
    </row>
    <row r="54" s="32" customFormat="true" ht="26.85" hidden="false" customHeight="false" outlineLevel="0" collapsed="false">
      <c r="B54" s="74" t="s">
        <v>158</v>
      </c>
      <c r="C54" s="68" t="s">
        <v>18</v>
      </c>
      <c r="D54" s="68" t="s">
        <v>159</v>
      </c>
      <c r="E54" s="77" t="s">
        <v>160</v>
      </c>
      <c r="F54" s="68" t="s">
        <v>51</v>
      </c>
      <c r="G54" s="45" t="n">
        <v>5</v>
      </c>
      <c r="H54" s="46"/>
      <c r="I54" s="46" t="n">
        <f aca="false">ROUND(G54*H54,2)</f>
        <v>0</v>
      </c>
      <c r="J54" s="48"/>
      <c r="K54" s="45" t="n">
        <v>1</v>
      </c>
      <c r="AMD54" s="0"/>
      <c r="AME54" s="0"/>
      <c r="AMF54" s="0"/>
      <c r="AMG54" s="0"/>
      <c r="AMH54" s="0"/>
      <c r="AMI54" s="0"/>
      <c r="AMJ54" s="0"/>
    </row>
    <row r="55" s="32" customFormat="true" ht="26.85" hidden="false" customHeight="false" outlineLevel="0" collapsed="false">
      <c r="B55" s="74" t="s">
        <v>161</v>
      </c>
      <c r="C55" s="68" t="s">
        <v>18</v>
      </c>
      <c r="D55" s="68" t="s">
        <v>162</v>
      </c>
      <c r="E55" s="77" t="s">
        <v>163</v>
      </c>
      <c r="F55" s="68" t="s">
        <v>51</v>
      </c>
      <c r="G55" s="45" t="n">
        <v>5</v>
      </c>
      <c r="H55" s="46"/>
      <c r="I55" s="46" t="n">
        <f aca="false">ROUND(G55*H55,2)</f>
        <v>0</v>
      </c>
      <c r="J55" s="48"/>
      <c r="K55" s="45" t="n">
        <v>1</v>
      </c>
      <c r="AMD55" s="0"/>
      <c r="AME55" s="0"/>
      <c r="AMF55" s="0"/>
      <c r="AMG55" s="0"/>
      <c r="AMH55" s="0"/>
      <c r="AMI55" s="0"/>
      <c r="AMJ55" s="0"/>
    </row>
    <row r="56" s="47" customFormat="true" ht="26.85" hidden="false" customHeight="false" outlineLevel="0" collapsed="false">
      <c r="A56" s="71"/>
      <c r="B56" s="74" t="s">
        <v>164</v>
      </c>
      <c r="C56" s="68" t="s">
        <v>152</v>
      </c>
      <c r="D56" s="68" t="s">
        <v>165</v>
      </c>
      <c r="E56" s="76" t="s">
        <v>166</v>
      </c>
      <c r="F56" s="35" t="s">
        <v>51</v>
      </c>
      <c r="G56" s="45" t="n">
        <v>10</v>
      </c>
      <c r="H56" s="46"/>
      <c r="I56" s="46" t="n">
        <f aca="false">ROUND(G56*H56,2)</f>
        <v>0</v>
      </c>
      <c r="J56" s="48"/>
      <c r="K56" s="45" t="n">
        <v>4</v>
      </c>
      <c r="AMD56" s="0"/>
      <c r="AME56" s="0"/>
      <c r="AMF56" s="0"/>
      <c r="AMG56" s="0"/>
      <c r="AMH56" s="0"/>
      <c r="AMI56" s="0"/>
      <c r="AMJ56" s="0"/>
    </row>
    <row r="57" s="32" customFormat="true" ht="15" hidden="false" customHeight="false" outlineLevel="0" collapsed="false">
      <c r="B57" s="49"/>
      <c r="C57" s="50"/>
      <c r="D57" s="51"/>
      <c r="E57" s="52" t="s">
        <v>167</v>
      </c>
      <c r="F57" s="53"/>
      <c r="G57" s="54"/>
      <c r="H57" s="55"/>
      <c r="I57" s="56" t="n">
        <f aca="false">SUBTOTAL(9,I41:I56)</f>
        <v>0</v>
      </c>
      <c r="J57" s="41"/>
      <c r="K57" s="57"/>
      <c r="AMD57" s="0"/>
      <c r="AME57" s="0"/>
      <c r="AMF57" s="0"/>
      <c r="AMG57" s="0"/>
      <c r="AMH57" s="0"/>
      <c r="AMI57" s="0"/>
      <c r="AMJ57" s="0"/>
    </row>
    <row r="58" s="80" customFormat="true" ht="15" hidden="false" customHeight="false" outlineLevel="0" collapsed="false">
      <c r="A58" s="78"/>
      <c r="B58" s="33" t="s">
        <v>168</v>
      </c>
      <c r="C58" s="59"/>
      <c r="D58" s="59"/>
      <c r="E58" s="60" t="s">
        <v>169</v>
      </c>
      <c r="F58" s="34"/>
      <c r="G58" s="79"/>
      <c r="H58" s="62"/>
      <c r="I58" s="63"/>
      <c r="J58" s="64"/>
      <c r="K58" s="62"/>
      <c r="AMD58" s="0"/>
      <c r="AME58" s="0"/>
      <c r="AMF58" s="0"/>
      <c r="AMG58" s="0"/>
      <c r="AMH58" s="0"/>
      <c r="AMI58" s="0"/>
      <c r="AMJ58" s="0"/>
    </row>
    <row r="59" s="47" customFormat="true" ht="26.85" hidden="false" customHeight="false" outlineLevel="0" collapsed="false">
      <c r="A59" s="71"/>
      <c r="B59" s="43" t="s">
        <v>170</v>
      </c>
      <c r="C59" s="35" t="s">
        <v>18</v>
      </c>
      <c r="D59" s="35" t="s">
        <v>171</v>
      </c>
      <c r="E59" s="76" t="s">
        <v>172</v>
      </c>
      <c r="F59" s="35" t="s">
        <v>25</v>
      </c>
      <c r="G59" s="45" t="n">
        <v>10</v>
      </c>
      <c r="H59" s="46"/>
      <c r="I59" s="46" t="n">
        <f aca="false">ROUND(G59*H59,2)</f>
        <v>0</v>
      </c>
      <c r="J59" s="48"/>
      <c r="K59" s="45" t="n">
        <v>4</v>
      </c>
      <c r="AMD59" s="0"/>
      <c r="AME59" s="0"/>
      <c r="AMF59" s="0"/>
      <c r="AMG59" s="0"/>
      <c r="AMH59" s="0"/>
      <c r="AMI59" s="0"/>
      <c r="AMJ59" s="0"/>
    </row>
    <row r="60" s="47" customFormat="true" ht="26.85" hidden="false" customHeight="false" outlineLevel="0" collapsed="false">
      <c r="A60" s="71"/>
      <c r="B60" s="43" t="s">
        <v>173</v>
      </c>
      <c r="C60" s="35" t="s">
        <v>102</v>
      </c>
      <c r="D60" s="35" t="s">
        <v>174</v>
      </c>
      <c r="E60" s="76" t="s">
        <v>175</v>
      </c>
      <c r="F60" s="35" t="s">
        <v>25</v>
      </c>
      <c r="G60" s="45" t="n">
        <v>5</v>
      </c>
      <c r="H60" s="46"/>
      <c r="I60" s="46" t="n">
        <f aca="false">ROUND(G60*H60,2)</f>
        <v>0</v>
      </c>
      <c r="J60" s="48"/>
      <c r="K60" s="45" t="n">
        <v>2</v>
      </c>
      <c r="AMD60" s="0"/>
      <c r="AME60" s="0"/>
      <c r="AMF60" s="0"/>
      <c r="AMG60" s="0"/>
      <c r="AMH60" s="0"/>
      <c r="AMI60" s="0"/>
      <c r="AMJ60" s="0"/>
    </row>
    <row r="61" s="47" customFormat="true" ht="26.85" hidden="false" customHeight="false" outlineLevel="0" collapsed="false">
      <c r="A61" s="71"/>
      <c r="B61" s="43" t="s">
        <v>176</v>
      </c>
      <c r="C61" s="35" t="s">
        <v>102</v>
      </c>
      <c r="D61" s="35" t="s">
        <v>177</v>
      </c>
      <c r="E61" s="76" t="s">
        <v>178</v>
      </c>
      <c r="F61" s="35" t="s">
        <v>25</v>
      </c>
      <c r="G61" s="45" t="n">
        <v>5</v>
      </c>
      <c r="H61" s="46"/>
      <c r="I61" s="46" t="n">
        <f aca="false">ROUND(G61*H61,2)</f>
        <v>0</v>
      </c>
      <c r="J61" s="48"/>
      <c r="K61" s="45" t="n">
        <v>2</v>
      </c>
      <c r="AMD61" s="0"/>
      <c r="AME61" s="0"/>
      <c r="AMF61" s="0"/>
      <c r="AMG61" s="0"/>
      <c r="AMH61" s="0"/>
      <c r="AMI61" s="0"/>
      <c r="AMJ61" s="0"/>
    </row>
    <row r="62" s="47" customFormat="true" ht="26.85" hidden="false" customHeight="false" outlineLevel="0" collapsed="false">
      <c r="A62" s="71"/>
      <c r="B62" s="43" t="s">
        <v>179</v>
      </c>
      <c r="C62" s="35" t="s">
        <v>18</v>
      </c>
      <c r="D62" s="35" t="s">
        <v>180</v>
      </c>
      <c r="E62" s="76" t="s">
        <v>181</v>
      </c>
      <c r="F62" s="35" t="s">
        <v>25</v>
      </c>
      <c r="G62" s="45" t="n">
        <v>10</v>
      </c>
      <c r="H62" s="46"/>
      <c r="I62" s="46" t="n">
        <f aca="false">ROUND(G62*H62,2)</f>
        <v>0</v>
      </c>
      <c r="J62" s="48"/>
      <c r="K62" s="45" t="n">
        <v>2</v>
      </c>
      <c r="AMD62" s="0"/>
      <c r="AME62" s="0"/>
      <c r="AMF62" s="0"/>
      <c r="AMG62" s="0"/>
      <c r="AMH62" s="0"/>
      <c r="AMI62" s="0"/>
      <c r="AMJ62" s="0"/>
    </row>
    <row r="63" s="47" customFormat="true" ht="15.9" hidden="false" customHeight="false" outlineLevel="0" collapsed="false">
      <c r="A63" s="71"/>
      <c r="B63" s="43" t="s">
        <v>182</v>
      </c>
      <c r="C63" s="35" t="s">
        <v>102</v>
      </c>
      <c r="D63" s="35" t="s">
        <v>183</v>
      </c>
      <c r="E63" s="76" t="s">
        <v>184</v>
      </c>
      <c r="F63" s="35" t="s">
        <v>25</v>
      </c>
      <c r="G63" s="45" t="n">
        <v>10</v>
      </c>
      <c r="H63" s="46"/>
      <c r="I63" s="46" t="n">
        <f aca="false">ROUND(G63*H63,2)</f>
        <v>0</v>
      </c>
      <c r="J63" s="48"/>
      <c r="K63" s="45" t="n">
        <v>2</v>
      </c>
      <c r="AMD63" s="0"/>
      <c r="AME63" s="0"/>
      <c r="AMF63" s="0"/>
      <c r="AMG63" s="0"/>
      <c r="AMH63" s="0"/>
      <c r="AMI63" s="0"/>
      <c r="AMJ63" s="0"/>
    </row>
    <row r="64" s="47" customFormat="true" ht="27.35" hidden="false" customHeight="false" outlineLevel="0" collapsed="false">
      <c r="A64" s="71"/>
      <c r="B64" s="43" t="s">
        <v>185</v>
      </c>
      <c r="C64" s="35" t="s">
        <v>102</v>
      </c>
      <c r="D64" s="35" t="s">
        <v>186</v>
      </c>
      <c r="E64" s="76" t="s">
        <v>187</v>
      </c>
      <c r="F64" s="35" t="s">
        <v>25</v>
      </c>
      <c r="G64" s="45" t="n">
        <v>10</v>
      </c>
      <c r="H64" s="46"/>
      <c r="I64" s="46" t="n">
        <f aca="false">ROUND(G64*H64,2)</f>
        <v>0</v>
      </c>
      <c r="J64" s="48"/>
      <c r="K64" s="45" t="n">
        <v>2</v>
      </c>
      <c r="AMD64" s="0"/>
      <c r="AME64" s="0"/>
      <c r="AMF64" s="0"/>
      <c r="AMG64" s="0"/>
      <c r="AMH64" s="0"/>
      <c r="AMI64" s="0"/>
      <c r="AMJ64" s="0"/>
    </row>
    <row r="65" s="47" customFormat="true" ht="15" hidden="false" customHeight="false" outlineLevel="0" collapsed="false">
      <c r="A65" s="81"/>
      <c r="B65" s="49"/>
      <c r="C65" s="50"/>
      <c r="D65" s="82"/>
      <c r="E65" s="83" t="s">
        <v>188</v>
      </c>
      <c r="F65" s="84"/>
      <c r="G65" s="54"/>
      <c r="H65" s="55"/>
      <c r="I65" s="56" t="n">
        <f aca="false">SUBTOTAL(9,I59:I64)</f>
        <v>0</v>
      </c>
      <c r="J65" s="41"/>
      <c r="K65" s="57"/>
      <c r="AMD65" s="0"/>
      <c r="AME65" s="0"/>
      <c r="AMF65" s="0"/>
      <c r="AMG65" s="0"/>
      <c r="AMH65" s="0"/>
      <c r="AMI65" s="0"/>
      <c r="AMJ65" s="0"/>
    </row>
    <row r="66" s="58" customFormat="true" ht="15" hidden="false" customHeight="false" outlineLevel="0" collapsed="false">
      <c r="B66" s="33" t="s">
        <v>189</v>
      </c>
      <c r="C66" s="59"/>
      <c r="D66" s="59"/>
      <c r="E66" s="60" t="s">
        <v>190</v>
      </c>
      <c r="F66" s="34"/>
      <c r="G66" s="61"/>
      <c r="H66" s="62"/>
      <c r="I66" s="63"/>
      <c r="J66" s="64"/>
      <c r="K66" s="62"/>
      <c r="AMD66" s="0"/>
      <c r="AME66" s="0"/>
      <c r="AMF66" s="0"/>
      <c r="AMG66" s="0"/>
      <c r="AMH66" s="0"/>
      <c r="AMI66" s="0"/>
      <c r="AMJ66" s="0"/>
    </row>
    <row r="67" s="47" customFormat="true" ht="26.85" hidden="false" customHeight="false" outlineLevel="0" collapsed="false">
      <c r="A67" s="71"/>
      <c r="B67" s="43" t="s">
        <v>191</v>
      </c>
      <c r="C67" s="35" t="s">
        <v>23</v>
      </c>
      <c r="D67" s="35" t="n">
        <v>103322</v>
      </c>
      <c r="E67" s="76" t="s">
        <v>192</v>
      </c>
      <c r="F67" s="68" t="s">
        <v>25</v>
      </c>
      <c r="G67" s="45" t="n">
        <v>40</v>
      </c>
      <c r="H67" s="46"/>
      <c r="I67" s="46" t="n">
        <f aca="false">ROUND(G67*H67,2)</f>
        <v>0</v>
      </c>
      <c r="J67" s="48"/>
      <c r="K67" s="45" t="n">
        <v>4</v>
      </c>
      <c r="AMD67" s="0"/>
      <c r="AME67" s="0"/>
      <c r="AMF67" s="0"/>
      <c r="AMG67" s="0"/>
      <c r="AMH67" s="0"/>
      <c r="AMI67" s="0"/>
      <c r="AMJ67" s="0"/>
    </row>
    <row r="68" s="47" customFormat="true" ht="26.85" hidden="false" customHeight="false" outlineLevel="0" collapsed="false">
      <c r="A68" s="71"/>
      <c r="B68" s="43" t="s">
        <v>193</v>
      </c>
      <c r="C68" s="35" t="s">
        <v>23</v>
      </c>
      <c r="D68" s="35" t="n">
        <v>103324</v>
      </c>
      <c r="E68" s="76" t="s">
        <v>194</v>
      </c>
      <c r="F68" s="68" t="s">
        <v>25</v>
      </c>
      <c r="G68" s="45" t="n">
        <v>40</v>
      </c>
      <c r="H68" s="46"/>
      <c r="I68" s="46" t="n">
        <f aca="false">ROUND(G68*H68,2)</f>
        <v>0</v>
      </c>
      <c r="J68" s="48"/>
      <c r="K68" s="45" t="n">
        <v>4</v>
      </c>
      <c r="AMD68" s="0"/>
      <c r="AME68" s="0"/>
      <c r="AMF68" s="0"/>
      <c r="AMG68" s="0"/>
      <c r="AMH68" s="0"/>
      <c r="AMI68" s="0"/>
      <c r="AMJ68" s="0"/>
    </row>
    <row r="69" s="47" customFormat="true" ht="26.85" hidden="false" customHeight="false" outlineLevel="0" collapsed="false">
      <c r="A69" s="71"/>
      <c r="B69" s="43" t="s">
        <v>195</v>
      </c>
      <c r="C69" s="35" t="s">
        <v>23</v>
      </c>
      <c r="D69" s="35" t="n">
        <v>103326</v>
      </c>
      <c r="E69" s="76" t="s">
        <v>196</v>
      </c>
      <c r="F69" s="68" t="s">
        <v>25</v>
      </c>
      <c r="G69" s="45" t="n">
        <f aca="false">40</f>
        <v>40</v>
      </c>
      <c r="H69" s="46"/>
      <c r="I69" s="46" t="n">
        <f aca="false">ROUND(G69*H69,2)</f>
        <v>0</v>
      </c>
      <c r="J69" s="48"/>
      <c r="K69" s="45" t="n">
        <v>4</v>
      </c>
      <c r="AMD69" s="0"/>
      <c r="AME69" s="0"/>
      <c r="AMF69" s="0"/>
      <c r="AMG69" s="0"/>
      <c r="AMH69" s="0"/>
      <c r="AMI69" s="0"/>
      <c r="AMJ69" s="0"/>
    </row>
    <row r="70" s="47" customFormat="true" ht="54.7" hidden="false" customHeight="false" outlineLevel="0" collapsed="false">
      <c r="A70" s="71"/>
      <c r="B70" s="43" t="s">
        <v>197</v>
      </c>
      <c r="C70" s="68" t="s">
        <v>18</v>
      </c>
      <c r="D70" s="68" t="s">
        <v>198</v>
      </c>
      <c r="E70" s="76" t="s">
        <v>199</v>
      </c>
      <c r="F70" s="35" t="s">
        <v>61</v>
      </c>
      <c r="G70" s="45" t="n">
        <v>10</v>
      </c>
      <c r="H70" s="46"/>
      <c r="I70" s="46" t="n">
        <f aca="false">ROUND(G70*H70,2)</f>
        <v>0</v>
      </c>
      <c r="J70" s="48"/>
      <c r="K70" s="45" t="n">
        <v>4</v>
      </c>
      <c r="AMD70" s="0"/>
      <c r="AME70" s="0"/>
      <c r="AMF70" s="0"/>
      <c r="AMG70" s="0"/>
      <c r="AMH70" s="0"/>
      <c r="AMI70" s="0"/>
      <c r="AMJ70" s="0"/>
    </row>
    <row r="71" s="47" customFormat="true" ht="41" hidden="false" customHeight="false" outlineLevel="0" collapsed="false">
      <c r="A71" s="71"/>
      <c r="B71" s="43" t="s">
        <v>200</v>
      </c>
      <c r="C71" s="68" t="s">
        <v>18</v>
      </c>
      <c r="D71" s="68" t="s">
        <v>201</v>
      </c>
      <c r="E71" s="76" t="s">
        <v>202</v>
      </c>
      <c r="F71" s="35" t="s">
        <v>61</v>
      </c>
      <c r="G71" s="45" t="n">
        <v>150</v>
      </c>
      <c r="H71" s="46"/>
      <c r="I71" s="46" t="n">
        <f aca="false">ROUND(G71*H71,2)</f>
        <v>0</v>
      </c>
      <c r="J71" s="48"/>
      <c r="K71" s="45" t="n">
        <v>4</v>
      </c>
      <c r="AMD71" s="0"/>
      <c r="AME71" s="0"/>
      <c r="AMF71" s="0"/>
      <c r="AMG71" s="0"/>
      <c r="AMH71" s="0"/>
      <c r="AMI71" s="0"/>
      <c r="AMJ71" s="0"/>
    </row>
    <row r="72" s="47" customFormat="true" ht="39.55" hidden="false" customHeight="false" outlineLevel="0" collapsed="false">
      <c r="A72" s="71"/>
      <c r="B72" s="43" t="s">
        <v>203</v>
      </c>
      <c r="C72" s="35" t="s">
        <v>18</v>
      </c>
      <c r="D72" s="35" t="s">
        <v>204</v>
      </c>
      <c r="E72" s="44" t="s">
        <v>205</v>
      </c>
      <c r="F72" s="68" t="s">
        <v>33</v>
      </c>
      <c r="G72" s="45" t="n">
        <v>50</v>
      </c>
      <c r="H72" s="46"/>
      <c r="I72" s="46" t="n">
        <f aca="false">ROUND(G72*H72,2)</f>
        <v>0</v>
      </c>
      <c r="J72" s="48"/>
      <c r="K72" s="45" t="n">
        <v>2</v>
      </c>
      <c r="AMD72" s="0"/>
      <c r="AME72" s="0"/>
      <c r="AMF72" s="0"/>
      <c r="AMG72" s="0"/>
      <c r="AMH72" s="0"/>
      <c r="AMI72" s="0"/>
      <c r="AMJ72" s="0"/>
    </row>
    <row r="73" s="47" customFormat="true" ht="39.55" hidden="false" customHeight="false" outlineLevel="0" collapsed="false">
      <c r="A73" s="71"/>
      <c r="B73" s="43" t="s">
        <v>206</v>
      </c>
      <c r="C73" s="35" t="s">
        <v>18</v>
      </c>
      <c r="D73" s="35" t="s">
        <v>207</v>
      </c>
      <c r="E73" s="44" t="s">
        <v>208</v>
      </c>
      <c r="F73" s="68" t="s">
        <v>33</v>
      </c>
      <c r="G73" s="45" t="n">
        <v>30</v>
      </c>
      <c r="H73" s="46"/>
      <c r="I73" s="46" t="n">
        <f aca="false">ROUND(G73*H73,2)</f>
        <v>0</v>
      </c>
      <c r="J73" s="48"/>
      <c r="K73" s="45" t="n">
        <v>2</v>
      </c>
      <c r="AMD73" s="0"/>
      <c r="AME73" s="0"/>
      <c r="AMF73" s="0"/>
      <c r="AMG73" s="0"/>
      <c r="AMH73" s="0"/>
      <c r="AMI73" s="0"/>
      <c r="AMJ73" s="0"/>
    </row>
    <row r="74" s="47" customFormat="true" ht="39.55" hidden="false" customHeight="false" outlineLevel="0" collapsed="false">
      <c r="A74" s="71"/>
      <c r="B74" s="43" t="s">
        <v>209</v>
      </c>
      <c r="C74" s="35" t="s">
        <v>18</v>
      </c>
      <c r="D74" s="35" t="s">
        <v>204</v>
      </c>
      <c r="E74" s="44" t="s">
        <v>210</v>
      </c>
      <c r="F74" s="68" t="s">
        <v>33</v>
      </c>
      <c r="G74" s="45" t="n">
        <v>30</v>
      </c>
      <c r="H74" s="46"/>
      <c r="I74" s="46" t="n">
        <f aca="false">ROUND(G74*H74,2)</f>
        <v>0</v>
      </c>
      <c r="J74" s="48"/>
      <c r="K74" s="45" t="n">
        <v>2</v>
      </c>
      <c r="AMD74" s="0"/>
      <c r="AME74" s="0"/>
      <c r="AMF74" s="0"/>
      <c r="AMG74" s="0"/>
      <c r="AMH74" s="0"/>
      <c r="AMI74" s="0"/>
      <c r="AMJ74" s="0"/>
    </row>
    <row r="75" s="47" customFormat="true" ht="27.35" hidden="false" customHeight="false" outlineLevel="0" collapsed="false">
      <c r="A75" s="71"/>
      <c r="B75" s="43" t="s">
        <v>211</v>
      </c>
      <c r="C75" s="35" t="s">
        <v>102</v>
      </c>
      <c r="D75" s="35" t="s">
        <v>212</v>
      </c>
      <c r="E75" s="76" t="s">
        <v>213</v>
      </c>
      <c r="F75" s="68" t="s">
        <v>25</v>
      </c>
      <c r="G75" s="45" t="n">
        <v>5</v>
      </c>
      <c r="H75" s="46"/>
      <c r="I75" s="46" t="n">
        <f aca="false">ROUND(G75*H75,2)</f>
        <v>0</v>
      </c>
      <c r="J75" s="48"/>
      <c r="K75" s="45" t="n">
        <v>4</v>
      </c>
      <c r="AMD75" s="0"/>
      <c r="AME75" s="0"/>
      <c r="AMF75" s="0"/>
      <c r="AMG75" s="0"/>
      <c r="AMH75" s="0"/>
      <c r="AMI75" s="0"/>
      <c r="AMJ75" s="0"/>
    </row>
    <row r="76" s="47" customFormat="true" ht="15" hidden="false" customHeight="false" outlineLevel="0" collapsed="false">
      <c r="A76" s="71"/>
      <c r="B76" s="43" t="s">
        <v>214</v>
      </c>
      <c r="C76" s="35" t="s">
        <v>23</v>
      </c>
      <c r="D76" s="35" t="n">
        <v>93202</v>
      </c>
      <c r="E76" s="76" t="s">
        <v>215</v>
      </c>
      <c r="F76" s="68" t="s">
        <v>61</v>
      </c>
      <c r="G76" s="45" t="n">
        <v>30</v>
      </c>
      <c r="H76" s="46"/>
      <c r="I76" s="46" t="n">
        <f aca="false">ROUND(G76*H76,2)</f>
        <v>0</v>
      </c>
      <c r="J76" s="48"/>
      <c r="K76" s="45" t="n">
        <v>4</v>
      </c>
      <c r="AMD76" s="0"/>
      <c r="AME76" s="0"/>
      <c r="AMF76" s="0"/>
      <c r="AMG76" s="0"/>
      <c r="AMH76" s="0"/>
      <c r="AMI76" s="0"/>
      <c r="AMJ76" s="0"/>
    </row>
    <row r="77" s="47" customFormat="true" ht="15" hidden="false" customHeight="false" outlineLevel="0" collapsed="false">
      <c r="A77" s="71"/>
      <c r="B77" s="43" t="s">
        <v>216</v>
      </c>
      <c r="C77" s="35" t="s">
        <v>18</v>
      </c>
      <c r="D77" s="35" t="s">
        <v>217</v>
      </c>
      <c r="E77" s="76" t="s">
        <v>218</v>
      </c>
      <c r="F77" s="68" t="s">
        <v>61</v>
      </c>
      <c r="G77" s="45" t="n">
        <v>30</v>
      </c>
      <c r="H77" s="46"/>
      <c r="I77" s="46" t="n">
        <f aca="false">ROUND(G77*H77,2)</f>
        <v>0</v>
      </c>
      <c r="J77" s="48"/>
      <c r="K77" s="45" t="n">
        <v>4</v>
      </c>
      <c r="N77" s="72"/>
      <c r="AMD77" s="0"/>
      <c r="AME77" s="0"/>
      <c r="AMF77" s="0"/>
      <c r="AMG77" s="0"/>
      <c r="AMH77" s="0"/>
      <c r="AMI77" s="0"/>
      <c r="AMJ77" s="0"/>
    </row>
    <row r="78" s="47" customFormat="true" ht="15" hidden="false" customHeight="false" outlineLevel="0" collapsed="false">
      <c r="A78" s="71"/>
      <c r="B78" s="43" t="s">
        <v>219</v>
      </c>
      <c r="C78" s="35" t="s">
        <v>18</v>
      </c>
      <c r="D78" s="35" t="s">
        <v>220</v>
      </c>
      <c r="E78" s="76" t="s">
        <v>221</v>
      </c>
      <c r="F78" s="68" t="s">
        <v>61</v>
      </c>
      <c r="G78" s="45" t="n">
        <v>30</v>
      </c>
      <c r="H78" s="46"/>
      <c r="I78" s="46" t="n">
        <f aca="false">ROUND(G78*H78,2)</f>
        <v>0</v>
      </c>
      <c r="J78" s="48"/>
      <c r="K78" s="45" t="n">
        <v>4</v>
      </c>
      <c r="AMD78" s="0"/>
      <c r="AME78" s="0"/>
      <c r="AMF78" s="0"/>
      <c r="AMG78" s="0"/>
      <c r="AMH78" s="0"/>
      <c r="AMI78" s="0"/>
      <c r="AMJ78" s="0"/>
    </row>
    <row r="79" s="47" customFormat="true" ht="15" hidden="false" customHeight="false" outlineLevel="0" collapsed="false">
      <c r="A79" s="71"/>
      <c r="B79" s="43" t="s">
        <v>222</v>
      </c>
      <c r="C79" s="35" t="s">
        <v>18</v>
      </c>
      <c r="D79" s="35" t="s">
        <v>223</v>
      </c>
      <c r="E79" s="76" t="s">
        <v>224</v>
      </c>
      <c r="F79" s="68" t="s">
        <v>51</v>
      </c>
      <c r="G79" s="45" t="n">
        <v>3</v>
      </c>
      <c r="H79" s="46"/>
      <c r="I79" s="46" t="n">
        <f aca="false">ROUND(G79*H79,2)</f>
        <v>0</v>
      </c>
      <c r="J79" s="48"/>
      <c r="K79" s="45" t="n">
        <v>5</v>
      </c>
      <c r="N79" s="72"/>
      <c r="AMD79" s="0"/>
      <c r="AME79" s="0"/>
      <c r="AMF79" s="0"/>
      <c r="AMG79" s="0"/>
      <c r="AMH79" s="0"/>
      <c r="AMI79" s="0"/>
      <c r="AMJ79" s="0"/>
    </row>
    <row r="80" s="32" customFormat="true" ht="54.7" hidden="false" customHeight="false" outlineLevel="0" collapsed="false">
      <c r="B80" s="43" t="s">
        <v>225</v>
      </c>
      <c r="C80" s="35" t="s">
        <v>18</v>
      </c>
      <c r="D80" s="35" t="s">
        <v>226</v>
      </c>
      <c r="E80" s="44" t="s">
        <v>227</v>
      </c>
      <c r="F80" s="35" t="s">
        <v>25</v>
      </c>
      <c r="G80" s="45" t="n">
        <v>1000</v>
      </c>
      <c r="H80" s="46"/>
      <c r="I80" s="46" t="n">
        <f aca="false">ROUND(G80*H80,2)</f>
        <v>0</v>
      </c>
      <c r="J80" s="48"/>
      <c r="K80" s="45" t="n">
        <v>4</v>
      </c>
      <c r="O80" s="69"/>
      <c r="AMD80" s="0"/>
      <c r="AME80" s="0"/>
      <c r="AMF80" s="0"/>
      <c r="AMG80" s="0"/>
      <c r="AMH80" s="0"/>
      <c r="AMI80" s="0"/>
      <c r="AMJ80" s="0"/>
    </row>
    <row r="81" s="32" customFormat="true" ht="27.35" hidden="false" customHeight="false" outlineLevel="0" collapsed="false">
      <c r="B81" s="43" t="s">
        <v>228</v>
      </c>
      <c r="C81" s="35" t="s">
        <v>23</v>
      </c>
      <c r="D81" s="35" t="n">
        <v>96361</v>
      </c>
      <c r="E81" s="44" t="s">
        <v>229</v>
      </c>
      <c r="F81" s="35" t="s">
        <v>25</v>
      </c>
      <c r="G81" s="45" t="n">
        <v>200</v>
      </c>
      <c r="H81" s="46"/>
      <c r="I81" s="46" t="n">
        <f aca="false">ROUND(G81*H81,2)</f>
        <v>0</v>
      </c>
      <c r="J81" s="48"/>
      <c r="K81" s="45" t="n">
        <v>3</v>
      </c>
      <c r="O81" s="69"/>
      <c r="AMD81" s="0"/>
      <c r="AME81" s="0"/>
      <c r="AMF81" s="0"/>
      <c r="AMG81" s="0"/>
      <c r="AMH81" s="0"/>
      <c r="AMI81" s="0"/>
      <c r="AMJ81" s="0"/>
    </row>
    <row r="82" s="32" customFormat="true" ht="15" hidden="false" customHeight="false" outlineLevel="0" collapsed="false">
      <c r="B82" s="43" t="s">
        <v>230</v>
      </c>
      <c r="C82" s="35" t="s">
        <v>102</v>
      </c>
      <c r="D82" s="35" t="s">
        <v>231</v>
      </c>
      <c r="E82" s="43" t="s">
        <v>232</v>
      </c>
      <c r="F82" s="35" t="s">
        <v>25</v>
      </c>
      <c r="G82" s="45" t="n">
        <v>100</v>
      </c>
      <c r="H82" s="46"/>
      <c r="I82" s="46" t="n">
        <f aca="false">ROUND(G82*H82,2)</f>
        <v>0</v>
      </c>
      <c r="J82" s="48"/>
      <c r="K82" s="45" t="n">
        <v>2</v>
      </c>
      <c r="O82" s="69"/>
      <c r="AMD82" s="0"/>
      <c r="AME82" s="0"/>
      <c r="AMF82" s="0"/>
      <c r="AMG82" s="0"/>
      <c r="AMH82" s="0"/>
      <c r="AMI82" s="0"/>
      <c r="AMJ82" s="0"/>
    </row>
    <row r="83" s="32" customFormat="true" ht="26.85" hidden="false" customHeight="false" outlineLevel="0" collapsed="false">
      <c r="B83" s="43" t="s">
        <v>233</v>
      </c>
      <c r="C83" s="35" t="s">
        <v>18</v>
      </c>
      <c r="D83" s="35" t="s">
        <v>234</v>
      </c>
      <c r="E83" s="44" t="s">
        <v>235</v>
      </c>
      <c r="F83" s="35" t="s">
        <v>236</v>
      </c>
      <c r="G83" s="45" t="n">
        <v>50</v>
      </c>
      <c r="H83" s="46"/>
      <c r="I83" s="46" t="n">
        <f aca="false">ROUND(G83*H83,2)</f>
        <v>0</v>
      </c>
      <c r="J83" s="48"/>
      <c r="K83" s="45" t="n">
        <v>4</v>
      </c>
      <c r="AMD83" s="0"/>
      <c r="AME83" s="0"/>
      <c r="AMF83" s="0"/>
      <c r="AMG83" s="0"/>
      <c r="AMH83" s="0"/>
      <c r="AMI83" s="0"/>
      <c r="AMJ83" s="0"/>
    </row>
    <row r="84" s="32" customFormat="true" ht="26.85" hidden="false" customHeight="false" outlineLevel="0" collapsed="false">
      <c r="B84" s="43" t="s">
        <v>237</v>
      </c>
      <c r="C84" s="35" t="s">
        <v>102</v>
      </c>
      <c r="D84" s="35" t="s">
        <v>238</v>
      </c>
      <c r="E84" s="44" t="s">
        <v>239</v>
      </c>
      <c r="F84" s="35" t="s">
        <v>236</v>
      </c>
      <c r="G84" s="45" t="n">
        <v>30</v>
      </c>
      <c r="H84" s="46"/>
      <c r="I84" s="46" t="n">
        <f aca="false">ROUND(G84*H84,2)</f>
        <v>0</v>
      </c>
      <c r="J84" s="48"/>
      <c r="K84" s="45" t="n">
        <v>4</v>
      </c>
      <c r="AMD84" s="0"/>
      <c r="AME84" s="0"/>
      <c r="AMF84" s="0"/>
      <c r="AMG84" s="0"/>
      <c r="AMH84" s="0"/>
      <c r="AMI84" s="0"/>
      <c r="AMJ84" s="0"/>
    </row>
    <row r="85" s="32" customFormat="true" ht="41" hidden="false" customHeight="false" outlineLevel="0" collapsed="false">
      <c r="B85" s="43" t="s">
        <v>240</v>
      </c>
      <c r="C85" s="35" t="s">
        <v>152</v>
      </c>
      <c r="D85" s="35" t="s">
        <v>241</v>
      </c>
      <c r="E85" s="44" t="s">
        <v>242</v>
      </c>
      <c r="F85" s="35" t="s">
        <v>236</v>
      </c>
      <c r="G85" s="45" t="n">
        <v>20</v>
      </c>
      <c r="H85" s="46"/>
      <c r="I85" s="46" t="n">
        <f aca="false">ROUND(G85*H85,2)</f>
        <v>0</v>
      </c>
      <c r="J85" s="48"/>
      <c r="K85" s="45" t="n">
        <v>4</v>
      </c>
      <c r="AMD85" s="0"/>
      <c r="AME85" s="0"/>
      <c r="AMF85" s="0"/>
      <c r="AMG85" s="0"/>
      <c r="AMH85" s="0"/>
      <c r="AMI85" s="0"/>
      <c r="AMJ85" s="0"/>
    </row>
    <row r="86" s="47" customFormat="true" ht="15" hidden="false" customHeight="false" outlineLevel="0" collapsed="false">
      <c r="A86" s="71"/>
      <c r="B86" s="43" t="s">
        <v>243</v>
      </c>
      <c r="C86" s="35" t="s">
        <v>102</v>
      </c>
      <c r="D86" s="35" t="s">
        <v>244</v>
      </c>
      <c r="E86" s="44" t="s">
        <v>245</v>
      </c>
      <c r="F86" s="35" t="s">
        <v>236</v>
      </c>
      <c r="G86" s="45" t="n">
        <v>8</v>
      </c>
      <c r="H86" s="46"/>
      <c r="I86" s="46" t="n">
        <f aca="false">ROUND(G86*H86,2)</f>
        <v>0</v>
      </c>
      <c r="J86" s="48"/>
      <c r="K86" s="45" t="n">
        <v>3</v>
      </c>
      <c r="AMD86" s="0"/>
      <c r="AME86" s="0"/>
      <c r="AMF86" s="0"/>
      <c r="AMG86" s="0"/>
      <c r="AMH86" s="0"/>
      <c r="AMI86" s="0"/>
      <c r="AMJ86" s="0"/>
    </row>
    <row r="87" s="47" customFormat="true" ht="15" hidden="false" customHeight="false" outlineLevel="0" collapsed="false">
      <c r="A87" s="71"/>
      <c r="B87" s="43" t="s">
        <v>246</v>
      </c>
      <c r="C87" s="35" t="s">
        <v>102</v>
      </c>
      <c r="D87" s="35" t="s">
        <v>247</v>
      </c>
      <c r="E87" s="44" t="s">
        <v>248</v>
      </c>
      <c r="F87" s="35" t="s">
        <v>61</v>
      </c>
      <c r="G87" s="45" t="n">
        <v>10</v>
      </c>
      <c r="H87" s="46"/>
      <c r="I87" s="46" t="n">
        <f aca="false">ROUND(G87*H87,2)</f>
        <v>0</v>
      </c>
      <c r="J87" s="48"/>
      <c r="K87" s="45" t="n">
        <v>4</v>
      </c>
      <c r="AMD87" s="75"/>
      <c r="AME87" s="75"/>
      <c r="AMF87" s="75"/>
      <c r="AMG87" s="75"/>
      <c r="AMH87" s="75"/>
      <c r="AMI87" s="75"/>
      <c r="AMJ87" s="75"/>
    </row>
    <row r="88" s="47" customFormat="true" ht="26.85" hidden="false" customHeight="false" outlineLevel="0" collapsed="false">
      <c r="A88" s="71"/>
      <c r="B88" s="43" t="s">
        <v>249</v>
      </c>
      <c r="C88" s="35" t="s">
        <v>102</v>
      </c>
      <c r="D88" s="35" t="s">
        <v>250</v>
      </c>
      <c r="E88" s="44" t="s">
        <v>251</v>
      </c>
      <c r="F88" s="35" t="s">
        <v>61</v>
      </c>
      <c r="G88" s="45" t="n">
        <v>5</v>
      </c>
      <c r="H88" s="46"/>
      <c r="I88" s="46" t="n">
        <f aca="false">ROUND(G88*H88,2)</f>
        <v>0</v>
      </c>
      <c r="J88" s="48"/>
      <c r="K88" s="45" t="n">
        <v>4</v>
      </c>
      <c r="AMD88" s="75"/>
      <c r="AME88" s="75"/>
      <c r="AMF88" s="75"/>
      <c r="AMG88" s="75"/>
      <c r="AMH88" s="75"/>
      <c r="AMI88" s="75"/>
      <c r="AMJ88" s="75"/>
    </row>
    <row r="89" s="47" customFormat="true" ht="26.85" hidden="false" customHeight="false" outlineLevel="0" collapsed="false">
      <c r="A89" s="71"/>
      <c r="B89" s="43" t="s">
        <v>252</v>
      </c>
      <c r="C89" s="35" t="s">
        <v>102</v>
      </c>
      <c r="D89" s="35" t="s">
        <v>253</v>
      </c>
      <c r="E89" s="44" t="s">
        <v>254</v>
      </c>
      <c r="F89" s="35" t="s">
        <v>61</v>
      </c>
      <c r="G89" s="45" t="n">
        <v>5</v>
      </c>
      <c r="H89" s="46"/>
      <c r="I89" s="46" t="n">
        <f aca="false">ROUND(G89*H89,2)</f>
        <v>0</v>
      </c>
      <c r="J89" s="48"/>
      <c r="K89" s="45" t="n">
        <v>4</v>
      </c>
      <c r="AMD89" s="75"/>
      <c r="AME89" s="75"/>
      <c r="AMF89" s="75"/>
      <c r="AMG89" s="75"/>
      <c r="AMH89" s="75"/>
      <c r="AMI89" s="75"/>
      <c r="AMJ89" s="75"/>
    </row>
    <row r="90" s="32" customFormat="true" ht="15" hidden="false" customHeight="false" outlineLevel="0" collapsed="false">
      <c r="B90" s="49"/>
      <c r="C90" s="50"/>
      <c r="D90" s="51"/>
      <c r="E90" s="52" t="s">
        <v>255</v>
      </c>
      <c r="F90" s="53"/>
      <c r="G90" s="54"/>
      <c r="H90" s="55"/>
      <c r="I90" s="56" t="n">
        <f aca="false">SUBTOTAL(9,I67:I89)</f>
        <v>0</v>
      </c>
      <c r="J90" s="41"/>
      <c r="K90" s="57"/>
      <c r="AMD90" s="0"/>
      <c r="AME90" s="0"/>
      <c r="AMF90" s="0"/>
      <c r="AMG90" s="0"/>
      <c r="AMH90" s="0"/>
      <c r="AMI90" s="0"/>
      <c r="AMJ90" s="0"/>
    </row>
    <row r="91" s="80" customFormat="true" ht="15" hidden="false" customHeight="false" outlineLevel="0" collapsed="false">
      <c r="A91" s="78"/>
      <c r="B91" s="33" t="s">
        <v>256</v>
      </c>
      <c r="C91" s="59"/>
      <c r="D91" s="59"/>
      <c r="E91" s="73" t="s">
        <v>257</v>
      </c>
      <c r="F91" s="34"/>
      <c r="G91" s="79"/>
      <c r="H91" s="62"/>
      <c r="I91" s="63"/>
      <c r="J91" s="64"/>
      <c r="K91" s="62"/>
      <c r="AMD91" s="0"/>
      <c r="AME91" s="0"/>
      <c r="AMF91" s="0"/>
      <c r="AMG91" s="0"/>
      <c r="AMH91" s="0"/>
      <c r="AMI91" s="0"/>
      <c r="AMJ91" s="0"/>
    </row>
    <row r="92" s="47" customFormat="true" ht="15" hidden="false" customHeight="false" outlineLevel="0" collapsed="false">
      <c r="A92" s="71"/>
      <c r="B92" s="43" t="s">
        <v>258</v>
      </c>
      <c r="C92" s="85" t="s">
        <v>18</v>
      </c>
      <c r="D92" s="85" t="s">
        <v>259</v>
      </c>
      <c r="E92" s="76" t="s">
        <v>260</v>
      </c>
      <c r="F92" s="35" t="s">
        <v>25</v>
      </c>
      <c r="G92" s="45" t="n">
        <v>150</v>
      </c>
      <c r="H92" s="46"/>
      <c r="I92" s="46" t="n">
        <f aca="false">ROUND(G92*H92,2)</f>
        <v>0</v>
      </c>
      <c r="J92" s="48"/>
      <c r="K92" s="45" t="n">
        <v>3</v>
      </c>
      <c r="AMD92" s="0"/>
      <c r="AME92" s="0"/>
      <c r="AMF92" s="0"/>
      <c r="AMG92" s="0"/>
      <c r="AMH92" s="0"/>
      <c r="AMI92" s="0"/>
      <c r="AMJ92" s="0"/>
    </row>
    <row r="93" s="47" customFormat="true" ht="15" hidden="false" customHeight="false" outlineLevel="0" collapsed="false">
      <c r="A93" s="71"/>
      <c r="B93" s="43" t="s">
        <v>261</v>
      </c>
      <c r="C93" s="85" t="s">
        <v>18</v>
      </c>
      <c r="D93" s="85" t="s">
        <v>262</v>
      </c>
      <c r="E93" s="76" t="s">
        <v>263</v>
      </c>
      <c r="F93" s="35" t="s">
        <v>25</v>
      </c>
      <c r="G93" s="45" t="n">
        <v>160</v>
      </c>
      <c r="H93" s="46"/>
      <c r="I93" s="46" t="n">
        <f aca="false">ROUND(G93*H93,2)</f>
        <v>0</v>
      </c>
      <c r="J93" s="48"/>
      <c r="K93" s="45" t="n">
        <v>4</v>
      </c>
      <c r="AMD93" s="0"/>
      <c r="AME93" s="0"/>
      <c r="AMF93" s="0"/>
      <c r="AMG93" s="0"/>
      <c r="AMH93" s="0"/>
      <c r="AMI93" s="0"/>
      <c r="AMJ93" s="0"/>
    </row>
    <row r="94" s="47" customFormat="true" ht="15" hidden="false" customHeight="false" outlineLevel="0" collapsed="false">
      <c r="A94" s="71"/>
      <c r="B94" s="43" t="s">
        <v>264</v>
      </c>
      <c r="C94" s="35" t="s">
        <v>102</v>
      </c>
      <c r="D94" s="35" t="s">
        <v>265</v>
      </c>
      <c r="E94" s="76" t="s">
        <v>266</v>
      </c>
      <c r="F94" s="35" t="s">
        <v>61</v>
      </c>
      <c r="G94" s="45" t="n">
        <v>150</v>
      </c>
      <c r="H94" s="46"/>
      <c r="I94" s="46" t="n">
        <f aca="false">ROUND(G94*H94,2)</f>
        <v>0</v>
      </c>
      <c r="J94" s="48"/>
      <c r="K94" s="45" t="n">
        <v>3</v>
      </c>
      <c r="N94" s="72"/>
      <c r="AMD94" s="0"/>
      <c r="AME94" s="0"/>
      <c r="AMF94" s="0"/>
      <c r="AMG94" s="0"/>
      <c r="AMH94" s="0"/>
      <c r="AMI94" s="0"/>
      <c r="AMJ94" s="0"/>
    </row>
    <row r="95" s="47" customFormat="true" ht="15" hidden="false" customHeight="false" outlineLevel="0" collapsed="false">
      <c r="A95" s="86"/>
      <c r="B95" s="43" t="s">
        <v>267</v>
      </c>
      <c r="C95" s="85" t="s">
        <v>23</v>
      </c>
      <c r="D95" s="35" t="n">
        <v>99054</v>
      </c>
      <c r="E95" s="76" t="s">
        <v>268</v>
      </c>
      <c r="F95" s="35" t="s">
        <v>25</v>
      </c>
      <c r="G95" s="45" t="n">
        <v>20</v>
      </c>
      <c r="H95" s="46"/>
      <c r="I95" s="46" t="n">
        <f aca="false">ROUND(G95*H95,2)</f>
        <v>0</v>
      </c>
      <c r="J95" s="48"/>
      <c r="K95" s="45" t="n">
        <v>2</v>
      </c>
      <c r="N95" s="72"/>
      <c r="AMD95" s="0"/>
      <c r="AME95" s="0"/>
      <c r="AMF95" s="0"/>
      <c r="AMG95" s="0"/>
      <c r="AMH95" s="0"/>
      <c r="AMI95" s="0"/>
      <c r="AMJ95" s="0"/>
    </row>
    <row r="96" s="47" customFormat="true" ht="27.35" hidden="false" customHeight="false" outlineLevel="0" collapsed="false">
      <c r="A96" s="86"/>
      <c r="B96" s="43" t="s">
        <v>269</v>
      </c>
      <c r="C96" s="35" t="s">
        <v>23</v>
      </c>
      <c r="D96" s="35" t="n">
        <v>39513</v>
      </c>
      <c r="E96" s="76" t="s">
        <v>270</v>
      </c>
      <c r="F96" s="35" t="s">
        <v>25</v>
      </c>
      <c r="G96" s="45" t="n">
        <v>20</v>
      </c>
      <c r="H96" s="46"/>
      <c r="I96" s="46" t="n">
        <f aca="false">ROUND(G96*H96,2)</f>
        <v>0</v>
      </c>
      <c r="J96" s="48"/>
      <c r="K96" s="45" t="n">
        <v>3</v>
      </c>
      <c r="N96" s="72"/>
      <c r="AMD96" s="0"/>
      <c r="AME96" s="0"/>
      <c r="AMF96" s="0"/>
      <c r="AMG96" s="0"/>
      <c r="AMH96" s="0"/>
      <c r="AMI96" s="0"/>
      <c r="AMJ96" s="0"/>
    </row>
    <row r="97" s="47" customFormat="true" ht="15" hidden="false" customHeight="false" outlineLevel="0" collapsed="false">
      <c r="A97" s="86"/>
      <c r="B97" s="43" t="s">
        <v>271</v>
      </c>
      <c r="C97" s="85" t="s">
        <v>18</v>
      </c>
      <c r="D97" s="35" t="s">
        <v>272</v>
      </c>
      <c r="E97" s="76" t="s">
        <v>273</v>
      </c>
      <c r="F97" s="35" t="s">
        <v>25</v>
      </c>
      <c r="G97" s="45" t="n">
        <v>20</v>
      </c>
      <c r="H97" s="46"/>
      <c r="I97" s="46" t="n">
        <f aca="false">ROUND(G97*H97,2)</f>
        <v>0</v>
      </c>
      <c r="J97" s="48"/>
      <c r="K97" s="45" t="n">
        <v>4</v>
      </c>
      <c r="N97" s="72"/>
      <c r="AMD97" s="0"/>
      <c r="AME97" s="0"/>
      <c r="AMF97" s="0"/>
      <c r="AMG97" s="0"/>
      <c r="AMH97" s="0"/>
      <c r="AMI97" s="0"/>
      <c r="AMJ97" s="0"/>
    </row>
    <row r="98" s="47" customFormat="true" ht="15" hidden="false" customHeight="false" outlineLevel="0" collapsed="false">
      <c r="A98" s="81"/>
      <c r="B98" s="49"/>
      <c r="C98" s="50"/>
      <c r="D98" s="82"/>
      <c r="E98" s="83" t="s">
        <v>274</v>
      </c>
      <c r="F98" s="84"/>
      <c r="G98" s="54"/>
      <c r="H98" s="55"/>
      <c r="I98" s="56" t="n">
        <f aca="false">SUBTOTAL(9,I92:I97)</f>
        <v>0</v>
      </c>
      <c r="J98" s="41"/>
      <c r="K98" s="57"/>
      <c r="AMD98" s="0"/>
      <c r="AME98" s="0"/>
      <c r="AMF98" s="0"/>
      <c r="AMG98" s="0"/>
      <c r="AMH98" s="0"/>
      <c r="AMI98" s="0"/>
      <c r="AMJ98" s="0"/>
    </row>
    <row r="99" s="32" customFormat="true" ht="15" hidden="false" customHeight="false" outlineLevel="0" collapsed="false">
      <c r="B99" s="33" t="s">
        <v>275</v>
      </c>
      <c r="C99" s="87"/>
      <c r="D99" s="87"/>
      <c r="E99" s="36" t="s">
        <v>276</v>
      </c>
      <c r="F99" s="34"/>
      <c r="G99" s="38"/>
      <c r="H99" s="39"/>
      <c r="I99" s="40"/>
      <c r="J99" s="41"/>
      <c r="K99" s="62"/>
      <c r="AMD99" s="0"/>
      <c r="AME99" s="0"/>
      <c r="AMF99" s="0"/>
      <c r="AMG99" s="0"/>
      <c r="AMH99" s="0"/>
      <c r="AMI99" s="0"/>
      <c r="AMJ99" s="0"/>
    </row>
    <row r="100" s="32" customFormat="true" ht="15" hidden="false" customHeight="false" outlineLevel="0" collapsed="false">
      <c r="B100" s="43" t="s">
        <v>277</v>
      </c>
      <c r="C100" s="35" t="s">
        <v>18</v>
      </c>
      <c r="D100" s="35" t="s">
        <v>278</v>
      </c>
      <c r="E100" s="88" t="s">
        <v>279</v>
      </c>
      <c r="F100" s="35" t="s">
        <v>25</v>
      </c>
      <c r="G100" s="45" t="n">
        <v>60</v>
      </c>
      <c r="H100" s="46"/>
      <c r="I100" s="46" t="n">
        <f aca="false">ROUND(G100*H100,2)</f>
        <v>0</v>
      </c>
      <c r="J100" s="48"/>
      <c r="K100" s="45" t="n">
        <v>4</v>
      </c>
      <c r="O100" s="69"/>
      <c r="AMD100" s="0"/>
      <c r="AME100" s="0"/>
      <c r="AMF100" s="0"/>
      <c r="AMG100" s="0"/>
      <c r="AMH100" s="0"/>
      <c r="AMI100" s="0"/>
      <c r="AMJ100" s="0"/>
    </row>
    <row r="101" s="47" customFormat="true" ht="15" hidden="false" customHeight="false" outlineLevel="0" collapsed="false">
      <c r="A101" s="71"/>
      <c r="B101" s="43" t="s">
        <v>280</v>
      </c>
      <c r="C101" s="35" t="s">
        <v>18</v>
      </c>
      <c r="D101" s="35" t="s">
        <v>281</v>
      </c>
      <c r="E101" s="89" t="s">
        <v>282</v>
      </c>
      <c r="F101" s="35" t="s">
        <v>25</v>
      </c>
      <c r="G101" s="45" t="n">
        <v>60</v>
      </c>
      <c r="H101" s="46"/>
      <c r="I101" s="46" t="n">
        <f aca="false">ROUND(G101*H101,2)</f>
        <v>0</v>
      </c>
      <c r="J101" s="48"/>
      <c r="K101" s="45" t="n">
        <v>4</v>
      </c>
      <c r="N101" s="72"/>
      <c r="AMD101" s="0"/>
      <c r="AME101" s="0"/>
      <c r="AMF101" s="0"/>
      <c r="AMG101" s="0"/>
      <c r="AMH101" s="0"/>
      <c r="AMI101" s="0"/>
      <c r="AMJ101" s="0"/>
    </row>
    <row r="102" s="47" customFormat="true" ht="15" hidden="false" customHeight="false" outlineLevel="0" collapsed="false">
      <c r="A102" s="71"/>
      <c r="B102" s="43" t="s">
        <v>283</v>
      </c>
      <c r="C102" s="35" t="s">
        <v>23</v>
      </c>
      <c r="D102" s="35" t="n">
        <v>98679</v>
      </c>
      <c r="E102" s="43" t="s">
        <v>284</v>
      </c>
      <c r="F102" s="35" t="s">
        <v>25</v>
      </c>
      <c r="G102" s="45" t="n">
        <v>20</v>
      </c>
      <c r="H102" s="46"/>
      <c r="I102" s="46" t="n">
        <f aca="false">ROUND(G102*H102,2)</f>
        <v>0</v>
      </c>
      <c r="J102" s="48"/>
      <c r="K102" s="45" t="n">
        <v>4</v>
      </c>
      <c r="N102" s="72"/>
      <c r="AMD102" s="0"/>
      <c r="AME102" s="0"/>
      <c r="AMF102" s="0"/>
      <c r="AMG102" s="0"/>
      <c r="AMH102" s="0"/>
      <c r="AMI102" s="0"/>
      <c r="AMJ102" s="0"/>
    </row>
    <row r="103" s="47" customFormat="true" ht="15" hidden="false" customHeight="false" outlineLevel="0" collapsed="false">
      <c r="A103" s="71"/>
      <c r="B103" s="43" t="s">
        <v>285</v>
      </c>
      <c r="C103" s="35" t="s">
        <v>102</v>
      </c>
      <c r="D103" s="35" t="s">
        <v>286</v>
      </c>
      <c r="E103" s="43" t="s">
        <v>287</v>
      </c>
      <c r="F103" s="35" t="s">
        <v>25</v>
      </c>
      <c r="G103" s="45" t="n">
        <v>60</v>
      </c>
      <c r="H103" s="46"/>
      <c r="I103" s="46" t="n">
        <f aca="false">ROUND(G103*H103,2)</f>
        <v>0</v>
      </c>
      <c r="J103" s="48"/>
      <c r="K103" s="45" t="n">
        <v>2</v>
      </c>
      <c r="N103" s="72"/>
      <c r="AMD103" s="0"/>
      <c r="AME103" s="0"/>
      <c r="AMF103" s="0"/>
      <c r="AMG103" s="0"/>
      <c r="AMH103" s="0"/>
      <c r="AMI103" s="0"/>
      <c r="AMJ103" s="0"/>
    </row>
    <row r="104" s="47" customFormat="true" ht="27.35" hidden="false" customHeight="false" outlineLevel="0" collapsed="false">
      <c r="A104" s="71"/>
      <c r="B104" s="43" t="s">
        <v>288</v>
      </c>
      <c r="C104" s="35" t="s">
        <v>23</v>
      </c>
      <c r="D104" s="35" t="n">
        <v>87263</v>
      </c>
      <c r="E104" s="89" t="s">
        <v>289</v>
      </c>
      <c r="F104" s="35" t="s">
        <v>25</v>
      </c>
      <c r="G104" s="45" t="n">
        <v>180</v>
      </c>
      <c r="H104" s="46"/>
      <c r="I104" s="46" t="n">
        <f aca="false">ROUND(G104*H104,2)</f>
        <v>0</v>
      </c>
      <c r="J104" s="48"/>
      <c r="K104" s="45" t="n">
        <v>3</v>
      </c>
      <c r="AMD104" s="0"/>
      <c r="AME104" s="0"/>
      <c r="AMF104" s="0"/>
      <c r="AMG104" s="0"/>
      <c r="AMH104" s="0"/>
      <c r="AMI104" s="0"/>
      <c r="AMJ104" s="0"/>
    </row>
    <row r="105" s="47" customFormat="true" ht="15" hidden="false" customHeight="false" outlineLevel="0" collapsed="false">
      <c r="A105" s="86"/>
      <c r="B105" s="43" t="s">
        <v>290</v>
      </c>
      <c r="C105" s="35" t="s">
        <v>152</v>
      </c>
      <c r="D105" s="35" t="s">
        <v>291</v>
      </c>
      <c r="E105" s="89" t="s">
        <v>292</v>
      </c>
      <c r="F105" s="35" t="s">
        <v>25</v>
      </c>
      <c r="G105" s="45" t="n">
        <v>10</v>
      </c>
      <c r="H105" s="46"/>
      <c r="I105" s="46" t="n">
        <f aca="false">ROUND(G105*H105,2)</f>
        <v>0</v>
      </c>
      <c r="J105" s="48"/>
      <c r="K105" s="45" t="n">
        <v>2</v>
      </c>
      <c r="AMD105" s="0"/>
      <c r="AME105" s="0"/>
      <c r="AMF105" s="0"/>
      <c r="AMG105" s="0"/>
      <c r="AMH105" s="0"/>
      <c r="AMI105" s="0"/>
      <c r="AMJ105" s="0"/>
    </row>
    <row r="106" s="47" customFormat="true" ht="15" hidden="false" customHeight="false" outlineLevel="0" collapsed="false">
      <c r="A106" s="86"/>
      <c r="B106" s="43" t="s">
        <v>293</v>
      </c>
      <c r="C106" s="35" t="s">
        <v>18</v>
      </c>
      <c r="D106" s="35" t="s">
        <v>294</v>
      </c>
      <c r="E106" s="44" t="s">
        <v>295</v>
      </c>
      <c r="F106" s="35" t="s">
        <v>25</v>
      </c>
      <c r="G106" s="45" t="n">
        <v>30</v>
      </c>
      <c r="H106" s="46"/>
      <c r="I106" s="46" t="n">
        <f aca="false">ROUND(G106*H106,2)</f>
        <v>0</v>
      </c>
      <c r="J106" s="48"/>
      <c r="K106" s="45" t="n">
        <v>2</v>
      </c>
      <c r="AMD106" s="0"/>
      <c r="AME106" s="0"/>
      <c r="AMF106" s="0"/>
      <c r="AMG106" s="0"/>
      <c r="AMH106" s="0"/>
      <c r="AMI106" s="0"/>
      <c r="AMJ106" s="0"/>
    </row>
    <row r="107" s="47" customFormat="true" ht="15" hidden="false" customHeight="false" outlineLevel="0" collapsed="false">
      <c r="A107" s="86"/>
      <c r="B107" s="43" t="s">
        <v>296</v>
      </c>
      <c r="C107" s="35" t="s">
        <v>18</v>
      </c>
      <c r="D107" s="35" t="s">
        <v>297</v>
      </c>
      <c r="E107" s="43" t="s">
        <v>298</v>
      </c>
      <c r="F107" s="35" t="s">
        <v>25</v>
      </c>
      <c r="G107" s="45" t="n">
        <v>30</v>
      </c>
      <c r="H107" s="46"/>
      <c r="I107" s="46" t="n">
        <f aca="false">ROUND(G107*H107,2)</f>
        <v>0</v>
      </c>
      <c r="J107" s="48"/>
      <c r="K107" s="45" t="n">
        <v>2</v>
      </c>
      <c r="AMD107" s="0"/>
      <c r="AME107" s="0"/>
      <c r="AMF107" s="0"/>
      <c r="AMG107" s="0"/>
      <c r="AMH107" s="0"/>
      <c r="AMI107" s="0"/>
      <c r="AMJ107" s="0"/>
    </row>
    <row r="108" s="32" customFormat="true" ht="15" hidden="false" customHeight="false" outlineLevel="0" collapsed="false">
      <c r="B108" s="43" t="s">
        <v>299</v>
      </c>
      <c r="C108" s="35" t="s">
        <v>18</v>
      </c>
      <c r="D108" s="35" t="s">
        <v>300</v>
      </c>
      <c r="E108" s="44" t="s">
        <v>301</v>
      </c>
      <c r="F108" s="35" t="s">
        <v>25</v>
      </c>
      <c r="G108" s="45" t="n">
        <v>30</v>
      </c>
      <c r="H108" s="46"/>
      <c r="I108" s="46" t="n">
        <f aca="false">ROUND(G108*H108,2)</f>
        <v>0</v>
      </c>
      <c r="J108" s="48"/>
      <c r="K108" s="45" t="n">
        <v>4</v>
      </c>
      <c r="AMD108" s="0"/>
      <c r="AME108" s="0"/>
      <c r="AMF108" s="0"/>
      <c r="AMG108" s="0"/>
      <c r="AMH108" s="0"/>
      <c r="AMI108" s="0"/>
      <c r="AMJ108" s="0"/>
    </row>
    <row r="109" s="32" customFormat="true" ht="26.85" hidden="false" customHeight="false" outlineLevel="0" collapsed="false">
      <c r="B109" s="43" t="s">
        <v>302</v>
      </c>
      <c r="C109" s="35" t="s">
        <v>18</v>
      </c>
      <c r="D109" s="35" t="s">
        <v>303</v>
      </c>
      <c r="E109" s="44" t="s">
        <v>304</v>
      </c>
      <c r="F109" s="35" t="s">
        <v>25</v>
      </c>
      <c r="G109" s="45" t="n">
        <v>10</v>
      </c>
      <c r="H109" s="46"/>
      <c r="I109" s="46" t="n">
        <f aca="false">ROUND(G109*H109,2)</f>
        <v>0</v>
      </c>
      <c r="J109" s="48"/>
      <c r="K109" s="45" t="n">
        <v>4</v>
      </c>
      <c r="O109" s="69"/>
      <c r="AMD109" s="0"/>
      <c r="AME109" s="0"/>
      <c r="AMF109" s="0"/>
      <c r="AMG109" s="0"/>
      <c r="AMH109" s="0"/>
      <c r="AMI109" s="0"/>
      <c r="AMJ109" s="0"/>
    </row>
    <row r="110" s="47" customFormat="true" ht="26.85" hidden="false" customHeight="false" outlineLevel="0" collapsed="false">
      <c r="A110" s="71"/>
      <c r="B110" s="43" t="s">
        <v>305</v>
      </c>
      <c r="C110" s="35" t="s">
        <v>18</v>
      </c>
      <c r="D110" s="35" t="s">
        <v>306</v>
      </c>
      <c r="E110" s="44" t="s">
        <v>307</v>
      </c>
      <c r="F110" s="35" t="s">
        <v>25</v>
      </c>
      <c r="G110" s="45" t="n">
        <v>6</v>
      </c>
      <c r="H110" s="46"/>
      <c r="I110" s="46" t="n">
        <f aca="false">ROUND(G110*H110,2)</f>
        <v>0</v>
      </c>
      <c r="J110" s="48"/>
      <c r="K110" s="45" t="n">
        <v>2</v>
      </c>
      <c r="AMD110" s="0"/>
      <c r="AME110" s="0"/>
      <c r="AMF110" s="0"/>
      <c r="AMG110" s="0"/>
      <c r="AMH110" s="0"/>
      <c r="AMI110" s="0"/>
      <c r="AMJ110" s="0"/>
    </row>
    <row r="111" s="47" customFormat="true" ht="26.85" hidden="false" customHeight="false" outlineLevel="0" collapsed="false">
      <c r="A111" s="71"/>
      <c r="B111" s="43" t="s">
        <v>308</v>
      </c>
      <c r="C111" s="35" t="s">
        <v>18</v>
      </c>
      <c r="D111" s="35" t="s">
        <v>309</v>
      </c>
      <c r="E111" s="44" t="s">
        <v>310</v>
      </c>
      <c r="F111" s="35" t="s">
        <v>61</v>
      </c>
      <c r="G111" s="45" t="n">
        <v>20</v>
      </c>
      <c r="H111" s="46"/>
      <c r="I111" s="46" t="n">
        <f aca="false">ROUND(G111*H111,2)</f>
        <v>0</v>
      </c>
      <c r="J111" s="48"/>
      <c r="K111" s="45" t="n">
        <v>4</v>
      </c>
      <c r="AMD111" s="0"/>
      <c r="AME111" s="0"/>
      <c r="AMF111" s="0"/>
      <c r="AMG111" s="0"/>
      <c r="AMH111" s="0"/>
      <c r="AMI111" s="0"/>
      <c r="AMJ111" s="0"/>
    </row>
    <row r="112" s="47" customFormat="true" ht="26.85" hidden="false" customHeight="false" outlineLevel="0" collapsed="false">
      <c r="A112" s="71"/>
      <c r="B112" s="43" t="s">
        <v>311</v>
      </c>
      <c r="C112" s="35" t="s">
        <v>102</v>
      </c>
      <c r="D112" s="35" t="s">
        <v>312</v>
      </c>
      <c r="E112" s="44" t="s">
        <v>313</v>
      </c>
      <c r="F112" s="35" t="s">
        <v>61</v>
      </c>
      <c r="G112" s="45" t="n">
        <v>30</v>
      </c>
      <c r="H112" s="46"/>
      <c r="I112" s="46" t="n">
        <f aca="false">ROUND(G112*H112,2)</f>
        <v>0</v>
      </c>
      <c r="J112" s="48"/>
      <c r="K112" s="45" t="n">
        <v>3</v>
      </c>
      <c r="AMD112" s="75"/>
      <c r="AME112" s="75"/>
      <c r="AMF112" s="75"/>
      <c r="AMG112" s="75"/>
      <c r="AMH112" s="75"/>
      <c r="AMI112" s="75"/>
      <c r="AMJ112" s="75"/>
    </row>
    <row r="113" s="47" customFormat="true" ht="26.85" hidden="false" customHeight="false" outlineLevel="0" collapsed="false">
      <c r="A113" s="86"/>
      <c r="B113" s="43" t="s">
        <v>314</v>
      </c>
      <c r="C113" s="35" t="s">
        <v>18</v>
      </c>
      <c r="D113" s="35" t="s">
        <v>315</v>
      </c>
      <c r="E113" s="44" t="s">
        <v>316</v>
      </c>
      <c r="F113" s="35" t="s">
        <v>61</v>
      </c>
      <c r="G113" s="45" t="n">
        <v>50</v>
      </c>
      <c r="H113" s="46"/>
      <c r="I113" s="46" t="n">
        <f aca="false">ROUND(G113*H113,2)</f>
        <v>0</v>
      </c>
      <c r="J113" s="48"/>
      <c r="K113" s="45" t="n">
        <v>3</v>
      </c>
      <c r="AMD113" s="75"/>
      <c r="AME113" s="75"/>
      <c r="AMF113" s="75"/>
      <c r="AMG113" s="75"/>
      <c r="AMH113" s="75"/>
      <c r="AMI113" s="75"/>
      <c r="AMJ113" s="75"/>
    </row>
    <row r="114" s="32" customFormat="true" ht="15" hidden="false" customHeight="false" outlineLevel="0" collapsed="false">
      <c r="B114" s="43" t="s">
        <v>317</v>
      </c>
      <c r="C114" s="35" t="s">
        <v>102</v>
      </c>
      <c r="D114" s="35" t="s">
        <v>318</v>
      </c>
      <c r="E114" s="44" t="s">
        <v>319</v>
      </c>
      <c r="F114" s="35" t="s">
        <v>33</v>
      </c>
      <c r="G114" s="45" t="n">
        <v>2</v>
      </c>
      <c r="H114" s="46"/>
      <c r="I114" s="46" t="n">
        <f aca="false">ROUND(G114*H114,2)</f>
        <v>0</v>
      </c>
      <c r="J114" s="48"/>
      <c r="K114" s="45" t="n">
        <v>4</v>
      </c>
      <c r="AMD114" s="75"/>
      <c r="AME114" s="75"/>
      <c r="AMF114" s="75"/>
      <c r="AMG114" s="75"/>
      <c r="AMH114" s="75"/>
      <c r="AMI114" s="75"/>
      <c r="AMJ114" s="75"/>
    </row>
    <row r="115" s="47" customFormat="true" ht="27.35" hidden="false" customHeight="false" outlineLevel="0" collapsed="false">
      <c r="A115" s="71"/>
      <c r="B115" s="43" t="s">
        <v>320</v>
      </c>
      <c r="C115" s="35" t="s">
        <v>102</v>
      </c>
      <c r="D115" s="35" t="s">
        <v>321</v>
      </c>
      <c r="E115" s="44" t="s">
        <v>322</v>
      </c>
      <c r="F115" s="35" t="s">
        <v>25</v>
      </c>
      <c r="G115" s="45" t="n">
        <v>100</v>
      </c>
      <c r="H115" s="46"/>
      <c r="I115" s="46" t="n">
        <f aca="false">ROUND(G115*H115,2)</f>
        <v>0</v>
      </c>
      <c r="J115" s="48"/>
      <c r="K115" s="45" t="n">
        <v>2</v>
      </c>
      <c r="AMD115" s="75"/>
      <c r="AME115" s="75"/>
      <c r="AMF115" s="75"/>
      <c r="AMG115" s="75"/>
      <c r="AMH115" s="75"/>
      <c r="AMI115" s="75"/>
      <c r="AMJ115" s="75"/>
    </row>
    <row r="116" s="47" customFormat="true" ht="15" hidden="false" customHeight="false" outlineLevel="0" collapsed="false">
      <c r="A116" s="71"/>
      <c r="B116" s="43" t="s">
        <v>323</v>
      </c>
      <c r="C116" s="35" t="s">
        <v>18</v>
      </c>
      <c r="D116" s="35" t="s">
        <v>324</v>
      </c>
      <c r="E116" s="44" t="s">
        <v>325</v>
      </c>
      <c r="F116" s="35" t="s">
        <v>25</v>
      </c>
      <c r="G116" s="45" t="n">
        <v>50</v>
      </c>
      <c r="H116" s="46"/>
      <c r="I116" s="46" t="n">
        <f aca="false">ROUND(G116*H116,2)</f>
        <v>0</v>
      </c>
      <c r="J116" s="48"/>
      <c r="K116" s="45" t="n">
        <v>4</v>
      </c>
      <c r="AMD116" s="75"/>
      <c r="AME116" s="75"/>
      <c r="AMF116" s="75"/>
      <c r="AMG116" s="75"/>
      <c r="AMH116" s="75"/>
      <c r="AMI116" s="75"/>
      <c r="AMJ116" s="75"/>
    </row>
    <row r="117" s="47" customFormat="true" ht="27.35" hidden="false" customHeight="false" outlineLevel="0" collapsed="false">
      <c r="A117" s="71"/>
      <c r="B117" s="43" t="s">
        <v>326</v>
      </c>
      <c r="C117" s="35" t="s">
        <v>18</v>
      </c>
      <c r="D117" s="35" t="s">
        <v>327</v>
      </c>
      <c r="E117" s="44" t="s">
        <v>328</v>
      </c>
      <c r="F117" s="35" t="s">
        <v>25</v>
      </c>
      <c r="G117" s="45" t="n">
        <v>10</v>
      </c>
      <c r="H117" s="46"/>
      <c r="I117" s="46" t="n">
        <f aca="false">ROUND(G117*H117,2)</f>
        <v>0</v>
      </c>
      <c r="J117" s="48"/>
      <c r="K117" s="45" t="n">
        <v>2</v>
      </c>
      <c r="AMD117" s="0"/>
      <c r="AME117" s="0"/>
      <c r="AMF117" s="0"/>
      <c r="AMG117" s="0"/>
      <c r="AMH117" s="0"/>
      <c r="AMI117" s="0"/>
      <c r="AMJ117" s="0"/>
    </row>
    <row r="118" s="47" customFormat="true" ht="15" hidden="false" customHeight="false" outlineLevel="0" collapsed="false">
      <c r="A118" s="71"/>
      <c r="B118" s="43" t="s">
        <v>329</v>
      </c>
      <c r="C118" s="35" t="s">
        <v>18</v>
      </c>
      <c r="D118" s="35" t="s">
        <v>330</v>
      </c>
      <c r="E118" s="44" t="s">
        <v>331</v>
      </c>
      <c r="F118" s="35" t="s">
        <v>61</v>
      </c>
      <c r="G118" s="45" t="n">
        <v>3</v>
      </c>
      <c r="H118" s="46"/>
      <c r="I118" s="46" t="n">
        <f aca="false">ROUND(G118*H118,2)</f>
        <v>0</v>
      </c>
      <c r="J118" s="48"/>
      <c r="K118" s="45" t="n">
        <v>3</v>
      </c>
      <c r="AMD118" s="0"/>
      <c r="AME118" s="0"/>
      <c r="AMF118" s="0"/>
      <c r="AMG118" s="0"/>
      <c r="AMH118" s="0"/>
      <c r="AMI118" s="0"/>
      <c r="AMJ118" s="0"/>
    </row>
    <row r="119" s="47" customFormat="true" ht="27.35" hidden="false" customHeight="false" outlineLevel="0" collapsed="false">
      <c r="A119" s="71"/>
      <c r="B119" s="43" t="s">
        <v>332</v>
      </c>
      <c r="C119" s="35" t="s">
        <v>18</v>
      </c>
      <c r="D119" s="35" t="s">
        <v>333</v>
      </c>
      <c r="E119" s="44" t="s">
        <v>334</v>
      </c>
      <c r="F119" s="35" t="s">
        <v>61</v>
      </c>
      <c r="G119" s="45" t="n">
        <v>3</v>
      </c>
      <c r="H119" s="46"/>
      <c r="I119" s="46" t="n">
        <f aca="false">ROUND(G119*H119,2)</f>
        <v>0</v>
      </c>
      <c r="J119" s="48"/>
      <c r="K119" s="45" t="n">
        <v>3</v>
      </c>
      <c r="AMD119" s="0"/>
      <c r="AME119" s="0"/>
      <c r="AMF119" s="0"/>
      <c r="AMG119" s="0"/>
      <c r="AMH119" s="0"/>
      <c r="AMI119" s="0"/>
      <c r="AMJ119" s="0"/>
    </row>
    <row r="120" s="80" customFormat="true" ht="15" hidden="false" customHeight="false" outlineLevel="0" collapsed="false">
      <c r="A120" s="71"/>
      <c r="B120" s="43" t="s">
        <v>335</v>
      </c>
      <c r="C120" s="68" t="s">
        <v>18</v>
      </c>
      <c r="D120" s="68" t="s">
        <v>336</v>
      </c>
      <c r="E120" s="76" t="s">
        <v>337</v>
      </c>
      <c r="F120" s="68" t="s">
        <v>25</v>
      </c>
      <c r="G120" s="45" t="n">
        <v>100</v>
      </c>
      <c r="H120" s="46"/>
      <c r="I120" s="46" t="n">
        <f aca="false">ROUND(G120*H120,2)</f>
        <v>0</v>
      </c>
      <c r="J120" s="48"/>
      <c r="K120" s="45" t="n">
        <v>5</v>
      </c>
      <c r="AMD120" s="0"/>
      <c r="AME120" s="0"/>
      <c r="AMF120" s="0"/>
      <c r="AMG120" s="0"/>
      <c r="AMH120" s="0"/>
      <c r="AMI120" s="0"/>
      <c r="AMJ120" s="0"/>
    </row>
    <row r="121" s="47" customFormat="true" ht="15" hidden="false" customHeight="false" outlineLevel="0" collapsed="false">
      <c r="A121" s="71"/>
      <c r="B121" s="43" t="s">
        <v>338</v>
      </c>
      <c r="C121" s="35" t="s">
        <v>18</v>
      </c>
      <c r="D121" s="35" t="s">
        <v>339</v>
      </c>
      <c r="E121" s="44" t="s">
        <v>340</v>
      </c>
      <c r="F121" s="35" t="s">
        <v>25</v>
      </c>
      <c r="G121" s="45" t="n">
        <v>50</v>
      </c>
      <c r="H121" s="46"/>
      <c r="I121" s="46" t="n">
        <f aca="false">ROUND(G121*H121,2)</f>
        <v>0</v>
      </c>
      <c r="J121" s="48"/>
      <c r="K121" s="45" t="n">
        <v>4</v>
      </c>
      <c r="AMD121" s="75"/>
      <c r="AME121" s="75"/>
      <c r="AMF121" s="75"/>
      <c r="AMG121" s="75"/>
      <c r="AMH121" s="75"/>
      <c r="AMI121" s="75"/>
      <c r="AMJ121" s="75"/>
    </row>
    <row r="122" s="32" customFormat="true" ht="15" hidden="false" customHeight="false" outlineLevel="0" collapsed="false">
      <c r="B122" s="43" t="s">
        <v>341</v>
      </c>
      <c r="C122" s="35" t="s">
        <v>102</v>
      </c>
      <c r="D122" s="35" t="s">
        <v>342</v>
      </c>
      <c r="E122" s="44" t="s">
        <v>343</v>
      </c>
      <c r="F122" s="35" t="s">
        <v>25</v>
      </c>
      <c r="G122" s="45" t="n">
        <v>5</v>
      </c>
      <c r="H122" s="46"/>
      <c r="I122" s="46" t="n">
        <f aca="false">ROUND(G122*H122,2)</f>
        <v>0</v>
      </c>
      <c r="J122" s="48"/>
      <c r="K122" s="45" t="n">
        <v>1</v>
      </c>
      <c r="AMD122" s="0"/>
      <c r="AME122" s="0"/>
      <c r="AMF122" s="0"/>
      <c r="AMG122" s="0"/>
      <c r="AMH122" s="0"/>
      <c r="AMI122" s="0"/>
      <c r="AMJ122" s="0"/>
    </row>
    <row r="123" s="32" customFormat="true" ht="15" hidden="false" customHeight="false" outlineLevel="0" collapsed="false">
      <c r="B123" s="43" t="s">
        <v>344</v>
      </c>
      <c r="C123" s="35" t="s">
        <v>152</v>
      </c>
      <c r="D123" s="35" t="s">
        <v>345</v>
      </c>
      <c r="E123" s="44" t="s">
        <v>346</v>
      </c>
      <c r="F123" s="35" t="s">
        <v>33</v>
      </c>
      <c r="G123" s="45" t="n">
        <v>100</v>
      </c>
      <c r="H123" s="46"/>
      <c r="I123" s="46" t="n">
        <f aca="false">ROUND(G123*H123,2)</f>
        <v>0</v>
      </c>
      <c r="J123" s="48"/>
      <c r="K123" s="45" t="n">
        <v>3</v>
      </c>
      <c r="AMD123" s="0"/>
      <c r="AME123" s="0"/>
      <c r="AMF123" s="0"/>
      <c r="AMG123" s="0"/>
      <c r="AMH123" s="0"/>
      <c r="AMI123" s="0"/>
      <c r="AMJ123" s="0"/>
    </row>
    <row r="124" s="32" customFormat="true" ht="15" hidden="false" customHeight="false" outlineLevel="0" collapsed="false">
      <c r="B124" s="43" t="s">
        <v>347</v>
      </c>
      <c r="C124" s="35" t="s">
        <v>18</v>
      </c>
      <c r="D124" s="35" t="s">
        <v>348</v>
      </c>
      <c r="E124" s="44" t="s">
        <v>349</v>
      </c>
      <c r="F124" s="35" t="s">
        <v>61</v>
      </c>
      <c r="G124" s="45" t="n">
        <v>100</v>
      </c>
      <c r="H124" s="46"/>
      <c r="I124" s="46" t="n">
        <f aca="false">ROUND(G124*H124,2)</f>
        <v>0</v>
      </c>
      <c r="J124" s="48"/>
      <c r="K124" s="45" t="n">
        <v>3</v>
      </c>
      <c r="AMD124" s="0"/>
      <c r="AME124" s="0"/>
      <c r="AMF124" s="0"/>
      <c r="AMG124" s="0"/>
      <c r="AMH124" s="0"/>
      <c r="AMI124" s="0"/>
      <c r="AMJ124" s="0"/>
    </row>
    <row r="125" s="32" customFormat="true" ht="15" hidden="false" customHeight="false" outlineLevel="0" collapsed="false">
      <c r="B125" s="49"/>
      <c r="C125" s="50"/>
      <c r="D125" s="51"/>
      <c r="E125" s="52" t="s">
        <v>350</v>
      </c>
      <c r="F125" s="53"/>
      <c r="G125" s="54"/>
      <c r="H125" s="55"/>
      <c r="I125" s="56" t="n">
        <f aca="false">SUBTOTAL(9,I100:I124)</f>
        <v>0</v>
      </c>
      <c r="J125" s="41"/>
      <c r="K125" s="57"/>
      <c r="AMD125" s="0"/>
      <c r="AME125" s="0"/>
      <c r="AMF125" s="0"/>
      <c r="AMG125" s="0"/>
      <c r="AMH125" s="0"/>
      <c r="AMI125" s="0"/>
      <c r="AMJ125" s="0"/>
    </row>
    <row r="126" s="32" customFormat="true" ht="15" hidden="false" customHeight="false" outlineLevel="0" collapsed="false">
      <c r="B126" s="33" t="s">
        <v>351</v>
      </c>
      <c r="C126" s="87"/>
      <c r="D126" s="87"/>
      <c r="E126" s="36" t="s">
        <v>352</v>
      </c>
      <c r="F126" s="35"/>
      <c r="G126" s="38"/>
      <c r="H126" s="39"/>
      <c r="I126" s="40"/>
      <c r="J126" s="41"/>
      <c r="K126" s="62"/>
      <c r="AMD126" s="0"/>
      <c r="AME126" s="0"/>
      <c r="AMF126" s="0"/>
      <c r="AMG126" s="0"/>
      <c r="AMH126" s="0"/>
      <c r="AMI126" s="0"/>
      <c r="AMJ126" s="0"/>
    </row>
    <row r="127" s="32" customFormat="true" ht="15" hidden="false" customHeight="false" outlineLevel="0" collapsed="false">
      <c r="B127" s="43" t="s">
        <v>353</v>
      </c>
      <c r="C127" s="68" t="s">
        <v>18</v>
      </c>
      <c r="D127" s="68" t="s">
        <v>354</v>
      </c>
      <c r="E127" s="88" t="s">
        <v>355</v>
      </c>
      <c r="F127" s="35" t="s">
        <v>61</v>
      </c>
      <c r="G127" s="45" t="n">
        <v>100</v>
      </c>
      <c r="H127" s="46"/>
      <c r="I127" s="46" t="n">
        <f aca="false">ROUND(G127*H127,2)</f>
        <v>0</v>
      </c>
      <c r="J127" s="48"/>
      <c r="K127" s="45" t="n">
        <v>4</v>
      </c>
      <c r="AMD127" s="0"/>
      <c r="AME127" s="0"/>
      <c r="AMF127" s="0"/>
      <c r="AMG127" s="0"/>
      <c r="AMH127" s="0"/>
      <c r="AMI127" s="0"/>
      <c r="AMJ127" s="0"/>
    </row>
    <row r="128" s="32" customFormat="true" ht="15" hidden="false" customHeight="false" outlineLevel="0" collapsed="false">
      <c r="B128" s="43" t="s">
        <v>356</v>
      </c>
      <c r="C128" s="68" t="s">
        <v>23</v>
      </c>
      <c r="D128" s="68" t="n">
        <v>87879</v>
      </c>
      <c r="E128" s="88" t="s">
        <v>357</v>
      </c>
      <c r="F128" s="35" t="s">
        <v>25</v>
      </c>
      <c r="G128" s="45" t="n">
        <v>40</v>
      </c>
      <c r="H128" s="46"/>
      <c r="I128" s="46" t="n">
        <f aca="false">ROUND(G128*H128,2)</f>
        <v>0</v>
      </c>
      <c r="J128" s="48"/>
      <c r="K128" s="45" t="n">
        <v>4</v>
      </c>
      <c r="AMD128" s="0"/>
      <c r="AME128" s="0"/>
      <c r="AMF128" s="0"/>
      <c r="AMG128" s="0"/>
      <c r="AMH128" s="0"/>
      <c r="AMI128" s="0"/>
      <c r="AMJ128" s="0"/>
    </row>
    <row r="129" s="32" customFormat="true" ht="15" hidden="false" customHeight="false" outlineLevel="0" collapsed="false">
      <c r="B129" s="43" t="s">
        <v>358</v>
      </c>
      <c r="C129" s="68" t="s">
        <v>23</v>
      </c>
      <c r="D129" s="68" t="n">
        <v>87527</v>
      </c>
      <c r="E129" s="88" t="s">
        <v>359</v>
      </c>
      <c r="F129" s="35" t="s">
        <v>25</v>
      </c>
      <c r="G129" s="45" t="n">
        <v>10</v>
      </c>
      <c r="H129" s="46"/>
      <c r="I129" s="46" t="n">
        <f aca="false">ROUND(G129*H129,2)</f>
        <v>0</v>
      </c>
      <c r="J129" s="48"/>
      <c r="K129" s="45" t="n">
        <v>4</v>
      </c>
      <c r="AMD129" s="0"/>
      <c r="AME129" s="0"/>
      <c r="AMF129" s="0"/>
      <c r="AMG129" s="0"/>
      <c r="AMH129" s="0"/>
      <c r="AMI129" s="0"/>
      <c r="AMJ129" s="0"/>
    </row>
    <row r="130" s="47" customFormat="true" ht="15" hidden="false" customHeight="false" outlineLevel="0" collapsed="false">
      <c r="A130" s="71"/>
      <c r="B130" s="43" t="s">
        <v>360</v>
      </c>
      <c r="C130" s="68" t="s">
        <v>23</v>
      </c>
      <c r="D130" s="68" t="n">
        <v>87529</v>
      </c>
      <c r="E130" s="88" t="s">
        <v>361</v>
      </c>
      <c r="F130" s="35" t="s">
        <v>25</v>
      </c>
      <c r="G130" s="45" t="n">
        <v>30</v>
      </c>
      <c r="H130" s="46"/>
      <c r="I130" s="46" t="n">
        <f aca="false">ROUND(G130*H130,2)</f>
        <v>0</v>
      </c>
      <c r="J130" s="48"/>
      <c r="K130" s="45" t="n">
        <v>4</v>
      </c>
      <c r="AMD130" s="0"/>
      <c r="AME130" s="0"/>
      <c r="AMF130" s="0"/>
      <c r="AMG130" s="0"/>
      <c r="AMH130" s="0"/>
      <c r="AMI130" s="0"/>
      <c r="AMJ130" s="0"/>
    </row>
    <row r="131" s="32" customFormat="true" ht="26.85" hidden="false" customHeight="false" outlineLevel="0" collapsed="false">
      <c r="B131" s="43" t="s">
        <v>362</v>
      </c>
      <c r="C131" s="68" t="s">
        <v>18</v>
      </c>
      <c r="D131" s="68" t="s">
        <v>363</v>
      </c>
      <c r="E131" s="88" t="s">
        <v>364</v>
      </c>
      <c r="F131" s="35" t="s">
        <v>25</v>
      </c>
      <c r="G131" s="45" t="n">
        <v>30</v>
      </c>
      <c r="H131" s="46"/>
      <c r="I131" s="46" t="n">
        <f aca="false">ROUND(G131*H131,2)</f>
        <v>0</v>
      </c>
      <c r="J131" s="48"/>
      <c r="K131" s="45" t="n">
        <v>4</v>
      </c>
      <c r="AMD131" s="0"/>
      <c r="AME131" s="0"/>
      <c r="AMF131" s="0"/>
      <c r="AMG131" s="0"/>
      <c r="AMH131" s="0"/>
      <c r="AMI131" s="0"/>
      <c r="AMJ131" s="0"/>
    </row>
    <row r="132" s="32" customFormat="true" ht="26.85" hidden="false" customHeight="false" outlineLevel="0" collapsed="false">
      <c r="B132" s="43" t="s">
        <v>365</v>
      </c>
      <c r="C132" s="35" t="s">
        <v>18</v>
      </c>
      <c r="D132" s="35" t="s">
        <v>366</v>
      </c>
      <c r="E132" s="44" t="s">
        <v>367</v>
      </c>
      <c r="F132" s="35" t="s">
        <v>25</v>
      </c>
      <c r="G132" s="45" t="n">
        <v>50</v>
      </c>
      <c r="H132" s="46"/>
      <c r="I132" s="46" t="n">
        <f aca="false">ROUND(G132*H132,2)</f>
        <v>0</v>
      </c>
      <c r="J132" s="48"/>
      <c r="K132" s="45" t="n">
        <v>4</v>
      </c>
      <c r="AMD132" s="0"/>
      <c r="AME132" s="0"/>
      <c r="AMF132" s="0"/>
      <c r="AMG132" s="0"/>
      <c r="AMH132" s="0"/>
      <c r="AMI132" s="0"/>
      <c r="AMJ132" s="0"/>
    </row>
    <row r="133" s="47" customFormat="true" ht="26.85" hidden="false" customHeight="false" outlineLevel="0" collapsed="false">
      <c r="A133" s="71"/>
      <c r="B133" s="43" t="s">
        <v>368</v>
      </c>
      <c r="C133" s="35" t="s">
        <v>18</v>
      </c>
      <c r="D133" s="35" t="s">
        <v>369</v>
      </c>
      <c r="E133" s="89" t="s">
        <v>370</v>
      </c>
      <c r="F133" s="35" t="s">
        <v>25</v>
      </c>
      <c r="G133" s="45" t="n">
        <v>5</v>
      </c>
      <c r="H133" s="46"/>
      <c r="I133" s="46" t="n">
        <f aca="false">ROUND(G133*H133,2)</f>
        <v>0</v>
      </c>
      <c r="J133" s="48"/>
      <c r="K133" s="45" t="n">
        <v>2</v>
      </c>
      <c r="AMD133" s="0"/>
      <c r="AME133" s="0"/>
      <c r="AMF133" s="0"/>
      <c r="AMG133" s="0"/>
      <c r="AMH133" s="0"/>
      <c r="AMI133" s="0"/>
      <c r="AMJ133" s="0"/>
    </row>
    <row r="134" s="32" customFormat="true" ht="15" hidden="false" customHeight="false" outlineLevel="0" collapsed="false">
      <c r="B134" s="43" t="s">
        <v>371</v>
      </c>
      <c r="C134" s="35" t="s">
        <v>102</v>
      </c>
      <c r="D134" s="35" t="s">
        <v>372</v>
      </c>
      <c r="E134" s="44" t="s">
        <v>373</v>
      </c>
      <c r="F134" s="35" t="s">
        <v>61</v>
      </c>
      <c r="G134" s="45" t="n">
        <v>40</v>
      </c>
      <c r="H134" s="46"/>
      <c r="I134" s="46" t="n">
        <f aca="false">ROUND(G134*H134,2)</f>
        <v>0</v>
      </c>
      <c r="J134" s="48"/>
      <c r="K134" s="45" t="n">
        <v>2</v>
      </c>
      <c r="AMD134" s="0"/>
      <c r="AME134" s="0"/>
      <c r="AMF134" s="0"/>
      <c r="AMG134" s="0"/>
      <c r="AMH134" s="0"/>
      <c r="AMI134" s="0"/>
      <c r="AMJ134" s="0"/>
    </row>
    <row r="135" s="47" customFormat="true" ht="27.35" hidden="false" customHeight="false" outlineLevel="0" collapsed="false">
      <c r="A135" s="71"/>
      <c r="B135" s="43" t="s">
        <v>374</v>
      </c>
      <c r="C135" s="35" t="s">
        <v>23</v>
      </c>
      <c r="D135" s="35" t="n">
        <v>99054</v>
      </c>
      <c r="E135" s="76" t="s">
        <v>375</v>
      </c>
      <c r="F135" s="35" t="s">
        <v>25</v>
      </c>
      <c r="G135" s="45" t="n">
        <v>10</v>
      </c>
      <c r="H135" s="46"/>
      <c r="I135" s="46" t="n">
        <f aca="false">ROUND(G135*H135,2)</f>
        <v>0</v>
      </c>
      <c r="J135" s="48"/>
      <c r="K135" s="45" t="n">
        <v>1</v>
      </c>
      <c r="AMD135" s="0"/>
      <c r="AME135" s="0"/>
      <c r="AMF135" s="0"/>
      <c r="AMG135" s="0"/>
      <c r="AMH135" s="0"/>
      <c r="AMI135" s="0"/>
      <c r="AMJ135" s="0"/>
    </row>
    <row r="136" s="47" customFormat="true" ht="15" hidden="false" customHeight="false" outlineLevel="0" collapsed="false">
      <c r="A136" s="71"/>
      <c r="B136" s="43" t="s">
        <v>376</v>
      </c>
      <c r="C136" s="35" t="s">
        <v>18</v>
      </c>
      <c r="D136" s="35" t="s">
        <v>377</v>
      </c>
      <c r="E136" s="44" t="s">
        <v>378</v>
      </c>
      <c r="F136" s="35" t="s">
        <v>61</v>
      </c>
      <c r="G136" s="45" t="n">
        <v>10</v>
      </c>
      <c r="H136" s="46"/>
      <c r="I136" s="46" t="n">
        <f aca="false">ROUND(G136*H136,2)</f>
        <v>0</v>
      </c>
      <c r="J136" s="48"/>
      <c r="K136" s="45" t="n">
        <v>4</v>
      </c>
      <c r="AMD136" s="0"/>
      <c r="AME136" s="0"/>
      <c r="AMF136" s="0"/>
      <c r="AMG136" s="0"/>
      <c r="AMH136" s="0"/>
      <c r="AMI136" s="0"/>
      <c r="AMJ136" s="0"/>
    </row>
    <row r="137" s="32" customFormat="true" ht="15" hidden="false" customHeight="false" outlineLevel="0" collapsed="false">
      <c r="B137" s="43" t="s">
        <v>379</v>
      </c>
      <c r="C137" s="35" t="s">
        <v>18</v>
      </c>
      <c r="D137" s="35" t="s">
        <v>380</v>
      </c>
      <c r="E137" s="44" t="s">
        <v>381</v>
      </c>
      <c r="F137" s="35" t="s">
        <v>25</v>
      </c>
      <c r="G137" s="45" t="n">
        <v>5</v>
      </c>
      <c r="H137" s="46"/>
      <c r="I137" s="46" t="n">
        <f aca="false">ROUND(G137*H137,2)</f>
        <v>0</v>
      </c>
      <c r="J137" s="48"/>
      <c r="K137" s="45" t="n">
        <v>4</v>
      </c>
      <c r="AMD137" s="0"/>
      <c r="AME137" s="0"/>
      <c r="AMF137" s="0"/>
      <c r="AMG137" s="0"/>
      <c r="AMH137" s="0"/>
      <c r="AMI137" s="0"/>
      <c r="AMJ137" s="0"/>
    </row>
    <row r="138" s="32" customFormat="true" ht="15" hidden="false" customHeight="false" outlineLevel="0" collapsed="false">
      <c r="B138" s="43" t="s">
        <v>382</v>
      </c>
      <c r="C138" s="35" t="s">
        <v>18</v>
      </c>
      <c r="D138" s="35" t="s">
        <v>383</v>
      </c>
      <c r="E138" s="44" t="s">
        <v>384</v>
      </c>
      <c r="F138" s="35" t="s">
        <v>61</v>
      </c>
      <c r="G138" s="45" t="n">
        <v>5</v>
      </c>
      <c r="H138" s="46"/>
      <c r="I138" s="46" t="n">
        <f aca="false">ROUND(G138*H138,2)</f>
        <v>0</v>
      </c>
      <c r="J138" s="48"/>
      <c r="K138" s="45" t="n">
        <v>4</v>
      </c>
      <c r="AMD138" s="0"/>
      <c r="AME138" s="0"/>
      <c r="AMF138" s="0"/>
      <c r="AMG138" s="0"/>
      <c r="AMH138" s="0"/>
      <c r="AMI138" s="0"/>
      <c r="AMJ138" s="0"/>
    </row>
    <row r="139" s="32" customFormat="true" ht="39.55" hidden="false" customHeight="false" outlineLevel="0" collapsed="false">
      <c r="B139" s="43" t="s">
        <v>385</v>
      </c>
      <c r="C139" s="35" t="s">
        <v>18</v>
      </c>
      <c r="D139" s="35" t="s">
        <v>386</v>
      </c>
      <c r="E139" s="44" t="s">
        <v>387</v>
      </c>
      <c r="F139" s="35" t="s">
        <v>61</v>
      </c>
      <c r="G139" s="45" t="n">
        <v>30</v>
      </c>
      <c r="H139" s="46"/>
      <c r="I139" s="46" t="n">
        <f aca="false">ROUND(G139*H139,2)</f>
        <v>0</v>
      </c>
      <c r="J139" s="48"/>
      <c r="K139" s="45" t="n">
        <v>4</v>
      </c>
      <c r="AMD139" s="0"/>
      <c r="AME139" s="0"/>
      <c r="AMF139" s="0"/>
      <c r="AMG139" s="0"/>
      <c r="AMH139" s="0"/>
      <c r="AMI139" s="0"/>
      <c r="AMJ139" s="0"/>
    </row>
    <row r="140" s="32" customFormat="true" ht="39.55" hidden="false" customHeight="false" outlineLevel="0" collapsed="false">
      <c r="B140" s="43" t="s">
        <v>388</v>
      </c>
      <c r="C140" s="35" t="s">
        <v>102</v>
      </c>
      <c r="D140" s="35" t="s">
        <v>389</v>
      </c>
      <c r="E140" s="44" t="s">
        <v>390</v>
      </c>
      <c r="F140" s="35" t="s">
        <v>25</v>
      </c>
      <c r="G140" s="45" t="n">
        <v>10</v>
      </c>
      <c r="H140" s="46"/>
      <c r="I140" s="46" t="n">
        <f aca="false">ROUND(G140*H140,2)</f>
        <v>0</v>
      </c>
      <c r="J140" s="48"/>
      <c r="K140" s="45" t="n">
        <v>4</v>
      </c>
      <c r="AMD140" s="0"/>
      <c r="AME140" s="0"/>
      <c r="AMF140" s="0"/>
      <c r="AMG140" s="0"/>
      <c r="AMH140" s="0"/>
      <c r="AMI140" s="0"/>
      <c r="AMJ140" s="0"/>
    </row>
    <row r="141" s="32" customFormat="true" ht="15" hidden="false" customHeight="false" outlineLevel="0" collapsed="false">
      <c r="B141" s="49"/>
      <c r="C141" s="50"/>
      <c r="D141" s="51"/>
      <c r="E141" s="52" t="s">
        <v>391</v>
      </c>
      <c r="F141" s="53"/>
      <c r="G141" s="54"/>
      <c r="H141" s="55"/>
      <c r="I141" s="56" t="n">
        <f aca="false">SUBTOTAL(9,I127:I140)</f>
        <v>0</v>
      </c>
      <c r="J141" s="41"/>
      <c r="K141" s="57"/>
      <c r="AMD141" s="0"/>
      <c r="AME141" s="0"/>
      <c r="AMF141" s="0"/>
      <c r="AMG141" s="0"/>
      <c r="AMH141" s="0"/>
      <c r="AMI141" s="0"/>
      <c r="AMJ141" s="0"/>
    </row>
    <row r="142" s="32" customFormat="true" ht="15" hidden="false" customHeight="false" outlineLevel="0" collapsed="false">
      <c r="B142" s="33" t="s">
        <v>392</v>
      </c>
      <c r="C142" s="87"/>
      <c r="D142" s="87"/>
      <c r="E142" s="36" t="s">
        <v>393</v>
      </c>
      <c r="F142" s="90"/>
      <c r="G142" s="38"/>
      <c r="H142" s="39"/>
      <c r="I142" s="40"/>
      <c r="J142" s="41"/>
      <c r="K142" s="62"/>
      <c r="AMD142" s="0"/>
      <c r="AME142" s="0"/>
      <c r="AMF142" s="0"/>
      <c r="AMG142" s="0"/>
      <c r="AMH142" s="0"/>
      <c r="AMI142" s="0"/>
      <c r="AMJ142" s="0"/>
    </row>
    <row r="143" s="47" customFormat="true" ht="26.85" hidden="false" customHeight="false" outlineLevel="0" collapsed="false">
      <c r="A143" s="71"/>
      <c r="B143" s="43" t="s">
        <v>394</v>
      </c>
      <c r="C143" s="35" t="s">
        <v>18</v>
      </c>
      <c r="D143" s="68" t="s">
        <v>395</v>
      </c>
      <c r="E143" s="76" t="s">
        <v>396</v>
      </c>
      <c r="F143" s="35" t="s">
        <v>61</v>
      </c>
      <c r="G143" s="45" t="n">
        <v>10</v>
      </c>
      <c r="H143" s="46"/>
      <c r="I143" s="46" t="n">
        <f aca="false">ROUND(G143*H143,2)</f>
        <v>0</v>
      </c>
      <c r="J143" s="48"/>
      <c r="K143" s="45" t="n">
        <v>2</v>
      </c>
      <c r="AMD143" s="75"/>
      <c r="AME143" s="75"/>
      <c r="AMF143" s="75"/>
      <c r="AMG143" s="75"/>
      <c r="AMH143" s="75"/>
      <c r="AMI143" s="75"/>
      <c r="AMJ143" s="75"/>
    </row>
    <row r="144" s="47" customFormat="true" ht="26.85" hidden="false" customHeight="false" outlineLevel="0" collapsed="false">
      <c r="A144" s="71"/>
      <c r="B144" s="43" t="s">
        <v>397</v>
      </c>
      <c r="C144" s="35" t="s">
        <v>102</v>
      </c>
      <c r="D144" s="35" t="s">
        <v>398</v>
      </c>
      <c r="E144" s="44" t="s">
        <v>399</v>
      </c>
      <c r="F144" s="35" t="s">
        <v>33</v>
      </c>
      <c r="G144" s="45" t="n">
        <v>5</v>
      </c>
      <c r="H144" s="46"/>
      <c r="I144" s="46" t="n">
        <f aca="false">ROUND(G144*H144,2)</f>
        <v>0</v>
      </c>
      <c r="J144" s="48"/>
      <c r="K144" s="45" t="n">
        <v>4</v>
      </c>
      <c r="AMD144" s="0"/>
      <c r="AME144" s="0"/>
      <c r="AMF144" s="0"/>
      <c r="AMG144" s="0"/>
      <c r="AMH144" s="0"/>
      <c r="AMI144" s="0"/>
      <c r="AMJ144" s="0"/>
    </row>
    <row r="145" s="47" customFormat="true" ht="26.85" hidden="false" customHeight="false" outlineLevel="0" collapsed="false">
      <c r="A145" s="71"/>
      <c r="B145" s="43" t="s">
        <v>400</v>
      </c>
      <c r="C145" s="35" t="s">
        <v>102</v>
      </c>
      <c r="D145" s="35" t="s">
        <v>401</v>
      </c>
      <c r="E145" s="44" t="s">
        <v>402</v>
      </c>
      <c r="F145" s="35" t="s">
        <v>33</v>
      </c>
      <c r="G145" s="45" t="n">
        <v>5</v>
      </c>
      <c r="H145" s="46"/>
      <c r="I145" s="46" t="n">
        <f aca="false">ROUND(G145*H145,2)</f>
        <v>0</v>
      </c>
      <c r="J145" s="48"/>
      <c r="K145" s="45" t="n">
        <v>4</v>
      </c>
      <c r="AMD145" s="0"/>
      <c r="AME145" s="0"/>
      <c r="AMF145" s="0"/>
      <c r="AMG145" s="0"/>
      <c r="AMH145" s="0"/>
      <c r="AMI145" s="0"/>
      <c r="AMJ145" s="0"/>
    </row>
    <row r="146" s="32" customFormat="true" ht="26.85" hidden="false" customHeight="false" outlineLevel="0" collapsed="false">
      <c r="B146" s="43" t="s">
        <v>403</v>
      </c>
      <c r="C146" s="35" t="s">
        <v>23</v>
      </c>
      <c r="D146" s="35" t="n">
        <v>90844</v>
      </c>
      <c r="E146" s="44" t="s">
        <v>404</v>
      </c>
      <c r="F146" s="35" t="s">
        <v>33</v>
      </c>
      <c r="G146" s="45" t="n">
        <v>50</v>
      </c>
      <c r="H146" s="46"/>
      <c r="I146" s="46" t="n">
        <f aca="false">ROUND(G146*H146,2)</f>
        <v>0</v>
      </c>
      <c r="J146" s="48"/>
      <c r="K146" s="45" t="n">
        <v>5</v>
      </c>
      <c r="AMD146" s="0"/>
      <c r="AME146" s="0"/>
      <c r="AMF146" s="0"/>
      <c r="AMG146" s="0"/>
      <c r="AMH146" s="0"/>
      <c r="AMI146" s="0"/>
      <c r="AMJ146" s="0"/>
    </row>
    <row r="147" s="32" customFormat="true" ht="41" hidden="false" customHeight="false" outlineLevel="0" collapsed="false">
      <c r="B147" s="43" t="s">
        <v>405</v>
      </c>
      <c r="C147" s="35" t="s">
        <v>102</v>
      </c>
      <c r="D147" s="35" t="s">
        <v>406</v>
      </c>
      <c r="E147" s="89" t="s">
        <v>407</v>
      </c>
      <c r="F147" s="35" t="s">
        <v>33</v>
      </c>
      <c r="G147" s="45" t="n">
        <v>10</v>
      </c>
      <c r="H147" s="46"/>
      <c r="I147" s="46" t="n">
        <f aca="false">ROUND(G147*H147,2)</f>
        <v>0</v>
      </c>
      <c r="J147" s="48"/>
      <c r="K147" s="45" t="n">
        <v>2</v>
      </c>
      <c r="AMD147" s="0"/>
      <c r="AME147" s="0"/>
      <c r="AMF147" s="0"/>
      <c r="AMG147" s="0"/>
      <c r="AMH147" s="0"/>
      <c r="AMI147" s="0"/>
      <c r="AMJ147" s="0"/>
    </row>
    <row r="148" s="32" customFormat="true" ht="27.35" hidden="false" customHeight="false" outlineLevel="0" collapsed="false">
      <c r="B148" s="43" t="s">
        <v>408</v>
      </c>
      <c r="C148" s="35" t="s">
        <v>102</v>
      </c>
      <c r="D148" s="35" t="s">
        <v>409</v>
      </c>
      <c r="E148" s="89" t="s">
        <v>410</v>
      </c>
      <c r="F148" s="35" t="s">
        <v>33</v>
      </c>
      <c r="G148" s="45" t="n">
        <v>5</v>
      </c>
      <c r="H148" s="46"/>
      <c r="I148" s="46" t="n">
        <f aca="false">ROUND(G148*H148,2)</f>
        <v>0</v>
      </c>
      <c r="J148" s="48"/>
      <c r="K148" s="45" t="n">
        <v>3</v>
      </c>
      <c r="AMD148" s="0"/>
      <c r="AME148" s="0"/>
      <c r="AMF148" s="0"/>
      <c r="AMG148" s="0"/>
      <c r="AMH148" s="0"/>
      <c r="AMI148" s="0"/>
      <c r="AMJ148" s="0"/>
    </row>
    <row r="149" s="32" customFormat="true" ht="15.9" hidden="false" customHeight="false" outlineLevel="0" collapsed="false">
      <c r="B149" s="43" t="s">
        <v>411</v>
      </c>
      <c r="C149" s="35" t="s">
        <v>18</v>
      </c>
      <c r="D149" s="35" t="s">
        <v>412</v>
      </c>
      <c r="E149" s="44" t="s">
        <v>413</v>
      </c>
      <c r="F149" s="35" t="s">
        <v>236</v>
      </c>
      <c r="G149" s="45" t="n">
        <v>5</v>
      </c>
      <c r="H149" s="46"/>
      <c r="I149" s="46" t="n">
        <f aca="false">ROUND(G149*H149,2)</f>
        <v>0</v>
      </c>
      <c r="J149" s="48"/>
      <c r="K149" s="45" t="n">
        <v>6</v>
      </c>
      <c r="AMD149" s="0"/>
      <c r="AME149" s="0"/>
      <c r="AMF149" s="0"/>
      <c r="AMG149" s="0"/>
      <c r="AMH149" s="0"/>
      <c r="AMI149" s="0"/>
      <c r="AMJ149" s="0"/>
    </row>
    <row r="150" s="32" customFormat="true" ht="54.7" hidden="false" customHeight="false" outlineLevel="0" collapsed="false">
      <c r="B150" s="43" t="s">
        <v>414</v>
      </c>
      <c r="C150" s="35" t="s">
        <v>102</v>
      </c>
      <c r="D150" s="35" t="s">
        <v>415</v>
      </c>
      <c r="E150" s="44" t="s">
        <v>416</v>
      </c>
      <c r="F150" s="35" t="s">
        <v>33</v>
      </c>
      <c r="G150" s="45" t="n">
        <v>50</v>
      </c>
      <c r="H150" s="46"/>
      <c r="I150" s="46" t="n">
        <f aca="false">ROUND(G150*H150,2)</f>
        <v>0</v>
      </c>
      <c r="J150" s="48"/>
      <c r="K150" s="45" t="n">
        <v>4</v>
      </c>
      <c r="AMD150" s="0"/>
      <c r="AME150" s="0"/>
      <c r="AMF150" s="0"/>
      <c r="AMG150" s="0"/>
      <c r="AMH150" s="0"/>
      <c r="AMI150" s="0"/>
      <c r="AMJ150" s="0"/>
    </row>
    <row r="151" s="32" customFormat="true" ht="15" hidden="false" customHeight="false" outlineLevel="0" collapsed="false">
      <c r="B151" s="43" t="s">
        <v>417</v>
      </c>
      <c r="C151" s="35" t="s">
        <v>152</v>
      </c>
      <c r="D151" s="35" t="s">
        <v>418</v>
      </c>
      <c r="E151" s="44" t="s">
        <v>419</v>
      </c>
      <c r="F151" s="35" t="s">
        <v>33</v>
      </c>
      <c r="G151" s="45" t="n">
        <v>5</v>
      </c>
      <c r="H151" s="46"/>
      <c r="I151" s="46" t="n">
        <f aca="false">ROUND(G151*H151,2)</f>
        <v>0</v>
      </c>
      <c r="J151" s="48"/>
      <c r="K151" s="45" t="n">
        <v>4</v>
      </c>
      <c r="AMD151" s="0"/>
      <c r="AME151" s="0"/>
      <c r="AMF151" s="0"/>
      <c r="AMG151" s="0"/>
      <c r="AMH151" s="0"/>
      <c r="AMI151" s="0"/>
      <c r="AMJ151" s="0"/>
    </row>
    <row r="152" s="32" customFormat="true" ht="15" hidden="false" customHeight="false" outlineLevel="0" collapsed="false">
      <c r="B152" s="43" t="s">
        <v>420</v>
      </c>
      <c r="C152" s="35" t="s">
        <v>102</v>
      </c>
      <c r="D152" s="35" t="s">
        <v>421</v>
      </c>
      <c r="E152" s="44" t="s">
        <v>422</v>
      </c>
      <c r="F152" s="35" t="s">
        <v>33</v>
      </c>
      <c r="G152" s="45" t="n">
        <v>5</v>
      </c>
      <c r="H152" s="46"/>
      <c r="I152" s="46" t="n">
        <f aca="false">ROUND(G152*H152,2)</f>
        <v>0</v>
      </c>
      <c r="J152" s="48"/>
      <c r="K152" s="45" t="n">
        <v>4</v>
      </c>
      <c r="AMD152" s="0"/>
      <c r="AME152" s="0"/>
      <c r="AMF152" s="0"/>
      <c r="AMG152" s="0"/>
      <c r="AMH152" s="0"/>
      <c r="AMI152" s="0"/>
      <c r="AMJ152" s="0"/>
    </row>
    <row r="153" s="32" customFormat="true" ht="15" hidden="false" customHeight="false" outlineLevel="0" collapsed="false">
      <c r="B153" s="43" t="s">
        <v>423</v>
      </c>
      <c r="C153" s="35" t="s">
        <v>23</v>
      </c>
      <c r="D153" s="35" t="n">
        <v>102188</v>
      </c>
      <c r="E153" s="44" t="s">
        <v>424</v>
      </c>
      <c r="F153" s="35" t="s">
        <v>33</v>
      </c>
      <c r="G153" s="45" t="n">
        <v>3</v>
      </c>
      <c r="H153" s="46"/>
      <c r="I153" s="46" t="n">
        <f aca="false">ROUND(G153*H153,2)</f>
        <v>0</v>
      </c>
      <c r="J153" s="48"/>
      <c r="K153" s="45" t="n">
        <v>4</v>
      </c>
      <c r="AMD153" s="0"/>
      <c r="AME153" s="0"/>
      <c r="AMF153" s="0"/>
      <c r="AMG153" s="0"/>
      <c r="AMH153" s="0"/>
      <c r="AMI153" s="0"/>
      <c r="AMJ153" s="0"/>
    </row>
    <row r="154" s="32" customFormat="true" ht="15" hidden="false" customHeight="false" outlineLevel="0" collapsed="false">
      <c r="B154" s="43" t="s">
        <v>425</v>
      </c>
      <c r="C154" s="35" t="s">
        <v>23</v>
      </c>
      <c r="D154" s="35" t="n">
        <v>102152</v>
      </c>
      <c r="E154" s="44" t="s">
        <v>426</v>
      </c>
      <c r="F154" s="35" t="s">
        <v>25</v>
      </c>
      <c r="G154" s="45" t="n">
        <v>100</v>
      </c>
      <c r="H154" s="46"/>
      <c r="I154" s="46" t="n">
        <f aca="false">ROUND(G154*H154,2)</f>
        <v>0</v>
      </c>
      <c r="J154" s="48"/>
      <c r="K154" s="45" t="n">
        <v>2</v>
      </c>
      <c r="AMD154" s="0"/>
      <c r="AME154" s="0"/>
      <c r="AMF154" s="0"/>
      <c r="AMG154" s="0"/>
      <c r="AMH154" s="0"/>
      <c r="AMI154" s="0"/>
      <c r="AMJ154" s="0"/>
    </row>
    <row r="155" s="47" customFormat="true" ht="15" hidden="false" customHeight="false" outlineLevel="0" collapsed="false">
      <c r="A155" s="71"/>
      <c r="B155" s="43" t="s">
        <v>427</v>
      </c>
      <c r="C155" s="35" t="s">
        <v>23</v>
      </c>
      <c r="D155" s="35" t="n">
        <v>102156</v>
      </c>
      <c r="E155" s="44" t="s">
        <v>428</v>
      </c>
      <c r="F155" s="35" t="s">
        <v>25</v>
      </c>
      <c r="G155" s="45" t="n">
        <v>5</v>
      </c>
      <c r="H155" s="46"/>
      <c r="I155" s="46" t="n">
        <f aca="false">ROUND(G155*H155,2)</f>
        <v>0</v>
      </c>
      <c r="J155" s="48"/>
      <c r="K155" s="45" t="n">
        <v>2</v>
      </c>
      <c r="AMD155" s="0"/>
      <c r="AME155" s="0"/>
      <c r="AMF155" s="0"/>
      <c r="AMG155" s="0"/>
      <c r="AMH155" s="0"/>
      <c r="AMI155" s="0"/>
      <c r="AMJ155" s="0"/>
    </row>
    <row r="156" s="47" customFormat="true" ht="15" hidden="false" customHeight="false" outlineLevel="0" collapsed="false">
      <c r="A156" s="71"/>
      <c r="B156" s="43" t="s">
        <v>429</v>
      </c>
      <c r="C156" s="35" t="s">
        <v>18</v>
      </c>
      <c r="D156" s="35" t="s">
        <v>430</v>
      </c>
      <c r="E156" s="44" t="s">
        <v>431</v>
      </c>
      <c r="F156" s="35" t="s">
        <v>25</v>
      </c>
      <c r="G156" s="45" t="n">
        <v>15</v>
      </c>
      <c r="H156" s="46"/>
      <c r="I156" s="46" t="n">
        <f aca="false">ROUND(G156*H156,2)</f>
        <v>0</v>
      </c>
      <c r="J156" s="48"/>
      <c r="K156" s="45" t="n">
        <v>4</v>
      </c>
      <c r="AMD156" s="0"/>
      <c r="AME156" s="0"/>
      <c r="AMF156" s="0"/>
      <c r="AMG156" s="0"/>
      <c r="AMH156" s="0"/>
      <c r="AMI156" s="0"/>
      <c r="AMJ156" s="0"/>
    </row>
    <row r="157" s="47" customFormat="true" ht="15" hidden="false" customHeight="false" outlineLevel="0" collapsed="false">
      <c r="A157" s="71"/>
      <c r="B157" s="43" t="s">
        <v>432</v>
      </c>
      <c r="C157" s="35" t="s">
        <v>18</v>
      </c>
      <c r="D157" s="35" t="s">
        <v>433</v>
      </c>
      <c r="E157" s="44" t="s">
        <v>434</v>
      </c>
      <c r="F157" s="35" t="s">
        <v>25</v>
      </c>
      <c r="G157" s="45" t="n">
        <v>5</v>
      </c>
      <c r="H157" s="46"/>
      <c r="I157" s="46" t="n">
        <f aca="false">ROUND(G157*H157,2)</f>
        <v>0</v>
      </c>
      <c r="J157" s="48"/>
      <c r="K157" s="45" t="n">
        <v>3</v>
      </c>
      <c r="AMD157" s="0"/>
      <c r="AME157" s="0"/>
      <c r="AMF157" s="0"/>
      <c r="AMG157" s="0"/>
      <c r="AMH157" s="0"/>
      <c r="AMI157" s="0"/>
      <c r="AMJ157" s="0"/>
    </row>
    <row r="158" s="47" customFormat="true" ht="15" hidden="false" customHeight="false" outlineLevel="0" collapsed="false">
      <c r="A158" s="71"/>
      <c r="B158" s="43" t="s">
        <v>435</v>
      </c>
      <c r="C158" s="35" t="s">
        <v>18</v>
      </c>
      <c r="D158" s="35" t="s">
        <v>436</v>
      </c>
      <c r="E158" s="44" t="s">
        <v>437</v>
      </c>
      <c r="F158" s="35" t="s">
        <v>25</v>
      </c>
      <c r="G158" s="45" t="n">
        <v>5</v>
      </c>
      <c r="H158" s="46"/>
      <c r="I158" s="46" t="n">
        <f aca="false">ROUND(G158*H158,2)</f>
        <v>0</v>
      </c>
      <c r="J158" s="48"/>
      <c r="K158" s="45" t="n">
        <v>3</v>
      </c>
      <c r="AMD158" s="0"/>
      <c r="AME158" s="0"/>
      <c r="AMF158" s="0"/>
      <c r="AMG158" s="0"/>
      <c r="AMH158" s="0"/>
      <c r="AMI158" s="0"/>
      <c r="AMJ158" s="0"/>
    </row>
    <row r="159" s="47" customFormat="true" ht="15" hidden="false" customHeight="false" outlineLevel="0" collapsed="false">
      <c r="A159" s="71"/>
      <c r="B159" s="43" t="s">
        <v>438</v>
      </c>
      <c r="C159" s="35" t="s">
        <v>18</v>
      </c>
      <c r="D159" s="35" t="s">
        <v>439</v>
      </c>
      <c r="E159" s="44" t="s">
        <v>440</v>
      </c>
      <c r="F159" s="35" t="s">
        <v>25</v>
      </c>
      <c r="G159" s="45" t="n">
        <v>5</v>
      </c>
      <c r="H159" s="46"/>
      <c r="I159" s="46" t="n">
        <f aca="false">ROUND(G159*H159,2)</f>
        <v>0</v>
      </c>
      <c r="J159" s="48"/>
      <c r="K159" s="45" t="n">
        <v>2</v>
      </c>
      <c r="AMD159" s="0"/>
      <c r="AME159" s="0"/>
      <c r="AMF159" s="0"/>
      <c r="AMG159" s="0"/>
      <c r="AMH159" s="0"/>
      <c r="AMI159" s="0"/>
      <c r="AMJ159" s="0"/>
    </row>
    <row r="160" s="47" customFormat="true" ht="15" hidden="false" customHeight="false" outlineLevel="0" collapsed="false">
      <c r="A160" s="71"/>
      <c r="B160" s="43" t="s">
        <v>441</v>
      </c>
      <c r="C160" s="35" t="s">
        <v>23</v>
      </c>
      <c r="D160" s="35" t="n">
        <v>102180</v>
      </c>
      <c r="E160" s="44" t="s">
        <v>442</v>
      </c>
      <c r="F160" s="35" t="s">
        <v>25</v>
      </c>
      <c r="G160" s="45" t="n">
        <v>10</v>
      </c>
      <c r="H160" s="46"/>
      <c r="I160" s="46" t="n">
        <f aca="false">ROUND(G160*H160,2)</f>
        <v>0</v>
      </c>
      <c r="J160" s="48"/>
      <c r="K160" s="45" t="n">
        <v>4</v>
      </c>
      <c r="AMD160" s="0"/>
      <c r="AME160" s="0"/>
      <c r="AMF160" s="0"/>
      <c r="AMG160" s="0"/>
      <c r="AMH160" s="0"/>
      <c r="AMI160" s="0"/>
      <c r="AMJ160" s="0"/>
    </row>
    <row r="161" s="47" customFormat="true" ht="15" hidden="false" customHeight="false" outlineLevel="0" collapsed="false">
      <c r="A161" s="71"/>
      <c r="B161" s="43" t="s">
        <v>443</v>
      </c>
      <c r="C161" s="35" t="s">
        <v>23</v>
      </c>
      <c r="D161" s="35" t="n">
        <v>102176</v>
      </c>
      <c r="E161" s="44" t="s">
        <v>444</v>
      </c>
      <c r="F161" s="35" t="s">
        <v>25</v>
      </c>
      <c r="G161" s="45" t="n">
        <v>5</v>
      </c>
      <c r="H161" s="46"/>
      <c r="I161" s="46" t="n">
        <f aca="false">ROUND(G161*H161,2)</f>
        <v>0</v>
      </c>
      <c r="J161" s="48"/>
      <c r="K161" s="45" t="n">
        <v>2</v>
      </c>
      <c r="AMD161" s="0"/>
      <c r="AME161" s="0"/>
      <c r="AMF161" s="0"/>
      <c r="AMG161" s="0"/>
      <c r="AMH161" s="0"/>
      <c r="AMI161" s="0"/>
      <c r="AMJ161" s="0"/>
    </row>
    <row r="162" s="47" customFormat="true" ht="15" hidden="false" customHeight="false" outlineLevel="0" collapsed="false">
      <c r="A162" s="71"/>
      <c r="B162" s="43" t="s">
        <v>445</v>
      </c>
      <c r="C162" s="35" t="s">
        <v>152</v>
      </c>
      <c r="D162" s="35" t="s">
        <v>446</v>
      </c>
      <c r="E162" s="44" t="s">
        <v>447</v>
      </c>
      <c r="F162" s="35" t="s">
        <v>25</v>
      </c>
      <c r="G162" s="45" t="n">
        <v>5</v>
      </c>
      <c r="H162" s="46"/>
      <c r="I162" s="46" t="n">
        <f aca="false">ROUND(G162*H162,2)</f>
        <v>0</v>
      </c>
      <c r="J162" s="48"/>
      <c r="K162" s="45" t="n">
        <v>4</v>
      </c>
      <c r="AMD162" s="0"/>
      <c r="AME162" s="0"/>
      <c r="AMF162" s="0"/>
      <c r="AMG162" s="0"/>
      <c r="AMH162" s="0"/>
      <c r="AMI162" s="0"/>
      <c r="AMJ162" s="0"/>
    </row>
    <row r="163" s="47" customFormat="true" ht="15" hidden="false" customHeight="false" outlineLevel="0" collapsed="false">
      <c r="A163" s="71"/>
      <c r="B163" s="43" t="s">
        <v>448</v>
      </c>
      <c r="C163" s="35" t="s">
        <v>102</v>
      </c>
      <c r="D163" s="35" t="s">
        <v>449</v>
      </c>
      <c r="E163" s="76" t="s">
        <v>450</v>
      </c>
      <c r="F163" s="35" t="s">
        <v>25</v>
      </c>
      <c r="G163" s="45" t="n">
        <v>15</v>
      </c>
      <c r="H163" s="46"/>
      <c r="I163" s="46" t="n">
        <f aca="false">ROUND(G163*H163,2)</f>
        <v>0</v>
      </c>
      <c r="J163" s="48"/>
      <c r="K163" s="45" t="n">
        <v>5</v>
      </c>
      <c r="AMD163" s="0"/>
      <c r="AME163" s="0"/>
      <c r="AMF163" s="0"/>
      <c r="AMG163" s="0"/>
      <c r="AMH163" s="0"/>
      <c r="AMI163" s="0"/>
      <c r="AMJ163" s="0"/>
    </row>
    <row r="164" s="47" customFormat="true" ht="15" hidden="false" customHeight="false" outlineLevel="0" collapsed="false">
      <c r="A164" s="71"/>
      <c r="B164" s="43" t="s">
        <v>451</v>
      </c>
      <c r="C164" s="35" t="s">
        <v>102</v>
      </c>
      <c r="D164" s="35" t="s">
        <v>452</v>
      </c>
      <c r="E164" s="44" t="s">
        <v>453</v>
      </c>
      <c r="F164" s="35" t="s">
        <v>25</v>
      </c>
      <c r="G164" s="45" t="n">
        <v>50</v>
      </c>
      <c r="H164" s="46"/>
      <c r="I164" s="46" t="n">
        <f aca="false">ROUND(G164*H164,2)</f>
        <v>0</v>
      </c>
      <c r="J164" s="48"/>
      <c r="K164" s="45" t="n">
        <v>2</v>
      </c>
      <c r="AMD164" s="0"/>
      <c r="AME164" s="0"/>
      <c r="AMF164" s="0"/>
      <c r="AMG164" s="0"/>
      <c r="AMH164" s="0"/>
      <c r="AMI164" s="0"/>
      <c r="AMJ164" s="0"/>
    </row>
    <row r="165" s="47" customFormat="true" ht="26.85" hidden="false" customHeight="false" outlineLevel="0" collapsed="false">
      <c r="A165" s="71"/>
      <c r="B165" s="43" t="s">
        <v>454</v>
      </c>
      <c r="C165" s="35" t="s">
        <v>18</v>
      </c>
      <c r="D165" s="35" t="s">
        <v>455</v>
      </c>
      <c r="E165" s="44" t="s">
        <v>456</v>
      </c>
      <c r="F165" s="35" t="s">
        <v>61</v>
      </c>
      <c r="G165" s="45" t="n">
        <v>10</v>
      </c>
      <c r="H165" s="46"/>
      <c r="I165" s="46" t="n">
        <f aca="false">ROUND(G165*H165,2)</f>
        <v>0</v>
      </c>
      <c r="J165" s="48"/>
      <c r="K165" s="45" t="n">
        <v>1</v>
      </c>
      <c r="AMD165" s="0"/>
      <c r="AME165" s="0"/>
      <c r="AMF165" s="0"/>
      <c r="AMG165" s="0"/>
      <c r="AMH165" s="0"/>
      <c r="AMI165" s="0"/>
      <c r="AMJ165" s="0"/>
    </row>
    <row r="166" s="32" customFormat="true" ht="26.85" hidden="false" customHeight="false" outlineLevel="0" collapsed="false">
      <c r="B166" s="43" t="s">
        <v>457</v>
      </c>
      <c r="C166" s="35" t="s">
        <v>18</v>
      </c>
      <c r="D166" s="35" t="s">
        <v>458</v>
      </c>
      <c r="E166" s="44" t="s">
        <v>459</v>
      </c>
      <c r="F166" s="35" t="s">
        <v>61</v>
      </c>
      <c r="G166" s="45" t="n">
        <v>30</v>
      </c>
      <c r="H166" s="46"/>
      <c r="I166" s="46" t="n">
        <f aca="false">ROUND(G166*H166,2)</f>
        <v>0</v>
      </c>
      <c r="J166" s="48"/>
      <c r="K166" s="45" t="n">
        <v>4</v>
      </c>
      <c r="AMD166" s="0"/>
      <c r="AME166" s="0"/>
      <c r="AMF166" s="0"/>
      <c r="AMG166" s="0"/>
      <c r="AMH166" s="0"/>
      <c r="AMI166" s="0"/>
      <c r="AMJ166" s="0"/>
    </row>
    <row r="167" s="47" customFormat="true" ht="26.85" hidden="false" customHeight="false" outlineLevel="0" collapsed="false">
      <c r="A167" s="71"/>
      <c r="B167" s="43" t="s">
        <v>460</v>
      </c>
      <c r="C167" s="35" t="s">
        <v>18</v>
      </c>
      <c r="D167" s="35" t="s">
        <v>461</v>
      </c>
      <c r="E167" s="44" t="s">
        <v>462</v>
      </c>
      <c r="F167" s="35" t="s">
        <v>61</v>
      </c>
      <c r="G167" s="45" t="n">
        <v>50</v>
      </c>
      <c r="H167" s="46"/>
      <c r="I167" s="46" t="n">
        <f aca="false">ROUND(G167*H167,2)</f>
        <v>0</v>
      </c>
      <c r="J167" s="48"/>
      <c r="K167" s="45" t="n">
        <v>4</v>
      </c>
      <c r="AMD167" s="0"/>
      <c r="AME167" s="0"/>
      <c r="AMF167" s="0"/>
      <c r="AMG167" s="0"/>
      <c r="AMH167" s="0"/>
      <c r="AMI167" s="0"/>
      <c r="AMJ167" s="0"/>
    </row>
    <row r="168" s="47" customFormat="true" ht="15" hidden="false" customHeight="false" outlineLevel="0" collapsed="false">
      <c r="A168" s="71"/>
      <c r="B168" s="43" t="s">
        <v>463</v>
      </c>
      <c r="C168" s="35" t="s">
        <v>23</v>
      </c>
      <c r="D168" s="35" t="n">
        <v>99861</v>
      </c>
      <c r="E168" s="44" t="s">
        <v>464</v>
      </c>
      <c r="F168" s="35" t="s">
        <v>25</v>
      </c>
      <c r="G168" s="45" t="n">
        <v>80</v>
      </c>
      <c r="H168" s="46"/>
      <c r="I168" s="46" t="n">
        <f aca="false">ROUND(G168*H168,2)</f>
        <v>0</v>
      </c>
      <c r="J168" s="48"/>
      <c r="K168" s="45" t="n">
        <v>4</v>
      </c>
      <c r="AMD168" s="0"/>
      <c r="AME168" s="0"/>
      <c r="AMF168" s="0"/>
      <c r="AMG168" s="0"/>
      <c r="AMH168" s="0"/>
      <c r="AMI168" s="0"/>
      <c r="AMJ168" s="0"/>
    </row>
    <row r="169" s="47" customFormat="true" ht="15" hidden="false" customHeight="false" outlineLevel="0" collapsed="false">
      <c r="A169" s="71"/>
      <c r="B169" s="43" t="s">
        <v>465</v>
      </c>
      <c r="C169" s="35" t="s">
        <v>18</v>
      </c>
      <c r="D169" s="35" t="s">
        <v>466</v>
      </c>
      <c r="E169" s="44" t="s">
        <v>467</v>
      </c>
      <c r="F169" s="35" t="s">
        <v>25</v>
      </c>
      <c r="G169" s="45" t="n">
        <v>2</v>
      </c>
      <c r="H169" s="46"/>
      <c r="I169" s="46" t="n">
        <f aca="false">ROUND(G169*H169,2)</f>
        <v>0</v>
      </c>
      <c r="J169" s="48"/>
      <c r="K169" s="45" t="n">
        <v>1</v>
      </c>
      <c r="AMD169" s="0"/>
      <c r="AME169" s="0"/>
      <c r="AMF169" s="0"/>
      <c r="AMG169" s="0"/>
      <c r="AMH169" s="0"/>
      <c r="AMI169" s="0"/>
      <c r="AMJ169" s="0"/>
    </row>
    <row r="170" s="47" customFormat="true" ht="41" hidden="false" customHeight="false" outlineLevel="0" collapsed="false">
      <c r="A170" s="71"/>
      <c r="B170" s="43" t="s">
        <v>468</v>
      </c>
      <c r="C170" s="35" t="s">
        <v>102</v>
      </c>
      <c r="D170" s="35" t="s">
        <v>469</v>
      </c>
      <c r="E170" s="44" t="s">
        <v>470</v>
      </c>
      <c r="F170" s="35" t="s">
        <v>25</v>
      </c>
      <c r="G170" s="45" t="n">
        <v>5</v>
      </c>
      <c r="H170" s="46"/>
      <c r="I170" s="46" t="n">
        <f aca="false">ROUND(G170*H170,2)</f>
        <v>0</v>
      </c>
      <c r="J170" s="48"/>
      <c r="K170" s="45" t="n">
        <v>2</v>
      </c>
      <c r="AMD170" s="0"/>
      <c r="AME170" s="0"/>
      <c r="AMF170" s="0"/>
      <c r="AMG170" s="0"/>
      <c r="AMH170" s="0"/>
      <c r="AMI170" s="0"/>
      <c r="AMJ170" s="0"/>
    </row>
    <row r="171" s="47" customFormat="true" ht="15" hidden="false" customHeight="false" outlineLevel="0" collapsed="false">
      <c r="A171" s="71"/>
      <c r="B171" s="43" t="s">
        <v>471</v>
      </c>
      <c r="C171" s="35" t="s">
        <v>18</v>
      </c>
      <c r="D171" s="35" t="s">
        <v>472</v>
      </c>
      <c r="E171" s="44" t="s">
        <v>473</v>
      </c>
      <c r="F171" s="35" t="s">
        <v>25</v>
      </c>
      <c r="G171" s="45" t="n">
        <v>5</v>
      </c>
      <c r="H171" s="46"/>
      <c r="I171" s="46" t="n">
        <f aca="false">ROUND(G171*H171,2)</f>
        <v>0</v>
      </c>
      <c r="J171" s="48"/>
      <c r="K171" s="45" t="n">
        <v>2</v>
      </c>
      <c r="AMD171" s="91"/>
      <c r="AME171" s="91"/>
      <c r="AMF171" s="91"/>
      <c r="AMG171" s="91"/>
      <c r="AMH171" s="91"/>
      <c r="AMI171" s="91"/>
      <c r="AMJ171" s="91"/>
    </row>
    <row r="172" s="47" customFormat="true" ht="26.85" hidden="false" customHeight="false" outlineLevel="0" collapsed="false">
      <c r="A172" s="71"/>
      <c r="B172" s="43" t="s">
        <v>474</v>
      </c>
      <c r="C172" s="35" t="s">
        <v>102</v>
      </c>
      <c r="D172" s="35" t="s">
        <v>475</v>
      </c>
      <c r="E172" s="44" t="s">
        <v>476</v>
      </c>
      <c r="F172" s="35" t="s">
        <v>25</v>
      </c>
      <c r="G172" s="45" t="n">
        <v>5</v>
      </c>
      <c r="H172" s="46"/>
      <c r="I172" s="46" t="n">
        <f aca="false">ROUND(G172*H172,2)</f>
        <v>0</v>
      </c>
      <c r="J172" s="48"/>
      <c r="K172" s="45" t="n">
        <v>2</v>
      </c>
      <c r="AMD172" s="0"/>
      <c r="AME172" s="0"/>
      <c r="AMF172" s="0"/>
      <c r="AMG172" s="0"/>
      <c r="AMH172" s="0"/>
      <c r="AMI172" s="0"/>
      <c r="AMJ172" s="0"/>
    </row>
    <row r="173" s="47" customFormat="true" ht="26.85" hidden="false" customHeight="false" outlineLevel="0" collapsed="false">
      <c r="A173" s="71"/>
      <c r="B173" s="43" t="s">
        <v>477</v>
      </c>
      <c r="C173" s="35" t="s">
        <v>18</v>
      </c>
      <c r="D173" s="35" t="s">
        <v>472</v>
      </c>
      <c r="E173" s="44" t="s">
        <v>478</v>
      </c>
      <c r="F173" s="35" t="s">
        <v>25</v>
      </c>
      <c r="G173" s="45" t="n">
        <v>5</v>
      </c>
      <c r="H173" s="46"/>
      <c r="I173" s="46" t="n">
        <f aca="false">ROUND(G173*H173,2)</f>
        <v>0</v>
      </c>
      <c r="J173" s="48"/>
      <c r="K173" s="45" t="n">
        <v>2</v>
      </c>
      <c r="AMD173" s="0"/>
      <c r="AME173" s="0"/>
      <c r="AMF173" s="0"/>
      <c r="AMG173" s="0"/>
      <c r="AMH173" s="0"/>
      <c r="AMI173" s="0"/>
      <c r="AMJ173" s="0"/>
    </row>
    <row r="174" s="47" customFormat="true" ht="15" hidden="false" customHeight="false" outlineLevel="0" collapsed="false">
      <c r="A174" s="71"/>
      <c r="B174" s="43" t="s">
        <v>479</v>
      </c>
      <c r="C174" s="35" t="s">
        <v>18</v>
      </c>
      <c r="D174" s="35" t="s">
        <v>480</v>
      </c>
      <c r="E174" s="44" t="s">
        <v>481</v>
      </c>
      <c r="F174" s="35" t="s">
        <v>25</v>
      </c>
      <c r="G174" s="45" t="n">
        <v>15</v>
      </c>
      <c r="H174" s="46"/>
      <c r="I174" s="46" t="n">
        <f aca="false">ROUND(G174*H174,2)</f>
        <v>0</v>
      </c>
      <c r="J174" s="48"/>
      <c r="K174" s="45" t="n">
        <v>3</v>
      </c>
      <c r="AMD174" s="0"/>
      <c r="AME174" s="0"/>
      <c r="AMF174" s="0"/>
      <c r="AMG174" s="0"/>
      <c r="AMH174" s="0"/>
      <c r="AMI174" s="0"/>
      <c r="AMJ174" s="0"/>
    </row>
    <row r="175" s="47" customFormat="true" ht="26.85" hidden="false" customHeight="false" outlineLevel="0" collapsed="false">
      <c r="A175" s="86"/>
      <c r="B175" s="43" t="s">
        <v>482</v>
      </c>
      <c r="C175" s="35" t="s">
        <v>18</v>
      </c>
      <c r="D175" s="35" t="s">
        <v>483</v>
      </c>
      <c r="E175" s="44" t="s">
        <v>484</v>
      </c>
      <c r="F175" s="35" t="s">
        <v>33</v>
      </c>
      <c r="G175" s="45" t="n">
        <v>1</v>
      </c>
      <c r="H175" s="46"/>
      <c r="I175" s="46" t="n">
        <f aca="false">ROUND(G175*H175,2)</f>
        <v>0</v>
      </c>
      <c r="J175" s="48"/>
      <c r="K175" s="45" t="n">
        <v>1</v>
      </c>
      <c r="AMD175" s="75"/>
      <c r="AME175" s="75"/>
      <c r="AMF175" s="75"/>
      <c r="AMG175" s="75"/>
      <c r="AMH175" s="75"/>
      <c r="AMI175" s="75"/>
      <c r="AMJ175" s="75"/>
    </row>
    <row r="176" s="47" customFormat="true" ht="26.85" hidden="false" customHeight="false" outlineLevel="0" collapsed="false">
      <c r="A176" s="86"/>
      <c r="B176" s="43" t="s">
        <v>485</v>
      </c>
      <c r="C176" s="35" t="s">
        <v>18</v>
      </c>
      <c r="D176" s="35" t="s">
        <v>486</v>
      </c>
      <c r="E176" s="44" t="s">
        <v>487</v>
      </c>
      <c r="F176" s="35" t="s">
        <v>33</v>
      </c>
      <c r="G176" s="45" t="n">
        <v>1</v>
      </c>
      <c r="H176" s="46"/>
      <c r="I176" s="46" t="n">
        <f aca="false">ROUND(G176*H176,2)</f>
        <v>0</v>
      </c>
      <c r="J176" s="48"/>
      <c r="K176" s="45" t="n">
        <v>2</v>
      </c>
      <c r="AMD176" s="0"/>
      <c r="AME176" s="0"/>
      <c r="AMF176" s="0"/>
      <c r="AMG176" s="0"/>
      <c r="AMH176" s="0"/>
      <c r="AMI176" s="0"/>
      <c r="AMJ176" s="0"/>
    </row>
    <row r="177" s="47" customFormat="true" ht="15" hidden="false" customHeight="false" outlineLevel="0" collapsed="false">
      <c r="A177" s="86"/>
      <c r="B177" s="43" t="s">
        <v>488</v>
      </c>
      <c r="C177" s="35" t="s">
        <v>102</v>
      </c>
      <c r="D177" s="35" t="s">
        <v>489</v>
      </c>
      <c r="E177" s="44" t="s">
        <v>490</v>
      </c>
      <c r="F177" s="35" t="s">
        <v>33</v>
      </c>
      <c r="G177" s="45" t="n">
        <v>20</v>
      </c>
      <c r="H177" s="46"/>
      <c r="I177" s="46" t="n">
        <f aca="false">ROUND(G177*H177,2)</f>
        <v>0</v>
      </c>
      <c r="J177" s="48"/>
      <c r="K177" s="45" t="n">
        <v>4</v>
      </c>
      <c r="AMD177" s="0"/>
      <c r="AME177" s="0"/>
      <c r="AMF177" s="0"/>
      <c r="AMG177" s="0"/>
      <c r="AMH177" s="0"/>
      <c r="AMI177" s="0"/>
      <c r="AMJ177" s="0"/>
    </row>
    <row r="178" s="32" customFormat="true" ht="15" hidden="false" customHeight="false" outlineLevel="0" collapsed="false">
      <c r="B178" s="43" t="s">
        <v>491</v>
      </c>
      <c r="C178" s="35"/>
      <c r="D178" s="35"/>
      <c r="E178" s="44" t="s">
        <v>492</v>
      </c>
      <c r="F178" s="35"/>
      <c r="G178" s="38"/>
      <c r="H178" s="46"/>
      <c r="I178" s="46"/>
      <c r="J178" s="48"/>
      <c r="K178" s="92"/>
      <c r="AMD178" s="0"/>
      <c r="AME178" s="0"/>
      <c r="AMF178" s="0"/>
      <c r="AMG178" s="0"/>
      <c r="AMH178" s="0"/>
      <c r="AMI178" s="0"/>
      <c r="AMJ178" s="0"/>
    </row>
    <row r="179" s="47" customFormat="true" ht="15" hidden="false" customHeight="false" outlineLevel="0" collapsed="false">
      <c r="A179" s="71"/>
      <c r="B179" s="43" t="s">
        <v>493</v>
      </c>
      <c r="C179" s="35" t="s">
        <v>102</v>
      </c>
      <c r="D179" s="35" t="s">
        <v>494</v>
      </c>
      <c r="E179" s="88" t="s">
        <v>495</v>
      </c>
      <c r="F179" s="35" t="s">
        <v>33</v>
      </c>
      <c r="G179" s="45" t="n">
        <v>5</v>
      </c>
      <c r="H179" s="46"/>
      <c r="I179" s="46" t="n">
        <f aca="false">ROUND(G179*H179,2)</f>
        <v>0</v>
      </c>
      <c r="J179" s="48"/>
      <c r="K179" s="45" t="n">
        <v>2</v>
      </c>
      <c r="AMD179" s="0"/>
      <c r="AME179" s="0"/>
      <c r="AMF179" s="0"/>
      <c r="AMG179" s="0"/>
      <c r="AMH179" s="0"/>
      <c r="AMI179" s="0"/>
      <c r="AMJ179" s="0"/>
    </row>
    <row r="180" s="32" customFormat="true" ht="15" hidden="false" customHeight="false" outlineLevel="0" collapsed="false">
      <c r="B180" s="43" t="s">
        <v>496</v>
      </c>
      <c r="C180" s="35" t="s">
        <v>18</v>
      </c>
      <c r="D180" s="35" t="s">
        <v>497</v>
      </c>
      <c r="E180" s="44" t="s">
        <v>498</v>
      </c>
      <c r="F180" s="35" t="s">
        <v>33</v>
      </c>
      <c r="G180" s="45" t="n">
        <v>12</v>
      </c>
      <c r="H180" s="46"/>
      <c r="I180" s="46" t="n">
        <f aca="false">ROUND(G180*H180,2)</f>
        <v>0</v>
      </c>
      <c r="J180" s="48"/>
      <c r="K180" s="45" t="n">
        <v>6</v>
      </c>
      <c r="AMD180" s="0"/>
      <c r="AME180" s="0"/>
      <c r="AMF180" s="0"/>
      <c r="AMG180" s="0"/>
      <c r="AMH180" s="0"/>
      <c r="AMI180" s="0"/>
      <c r="AMJ180" s="0"/>
    </row>
    <row r="181" s="47" customFormat="true" ht="15" hidden="false" customHeight="false" outlineLevel="0" collapsed="false">
      <c r="A181" s="71"/>
      <c r="B181" s="43" t="s">
        <v>499</v>
      </c>
      <c r="C181" s="35" t="s">
        <v>18</v>
      </c>
      <c r="D181" s="35" t="s">
        <v>500</v>
      </c>
      <c r="E181" s="44" t="s">
        <v>501</v>
      </c>
      <c r="F181" s="35" t="s">
        <v>33</v>
      </c>
      <c r="G181" s="45" t="n">
        <v>12</v>
      </c>
      <c r="H181" s="46"/>
      <c r="I181" s="46" t="n">
        <f aca="false">ROUND(G181*H181,2)</f>
        <v>0</v>
      </c>
      <c r="J181" s="48"/>
      <c r="K181" s="45" t="n">
        <v>6</v>
      </c>
      <c r="AMD181" s="0"/>
      <c r="AME181" s="0"/>
      <c r="AMF181" s="0"/>
      <c r="AMG181" s="0"/>
      <c r="AMH181" s="0"/>
      <c r="AMI181" s="0"/>
      <c r="AMJ181" s="0"/>
    </row>
    <row r="182" s="32" customFormat="true" ht="15" hidden="false" customHeight="false" outlineLevel="0" collapsed="false">
      <c r="B182" s="43" t="s">
        <v>502</v>
      </c>
      <c r="C182" s="35" t="s">
        <v>18</v>
      </c>
      <c r="D182" s="35" t="s">
        <v>503</v>
      </c>
      <c r="E182" s="44" t="s">
        <v>504</v>
      </c>
      <c r="F182" s="35" t="s">
        <v>33</v>
      </c>
      <c r="G182" s="45" t="n">
        <v>12</v>
      </c>
      <c r="H182" s="46"/>
      <c r="I182" s="46" t="n">
        <f aca="false">ROUND(G182*H182,2)</f>
        <v>0</v>
      </c>
      <c r="J182" s="48"/>
      <c r="K182" s="45" t="n">
        <v>6</v>
      </c>
      <c r="AMD182" s="0"/>
      <c r="AME182" s="0"/>
      <c r="AMF182" s="0"/>
      <c r="AMG182" s="0"/>
      <c r="AMH182" s="0"/>
      <c r="AMI182" s="0"/>
      <c r="AMJ182" s="0"/>
    </row>
    <row r="183" s="32" customFormat="true" ht="15" hidden="false" customHeight="false" outlineLevel="0" collapsed="false">
      <c r="B183" s="43" t="s">
        <v>505</v>
      </c>
      <c r="C183" s="35" t="s">
        <v>18</v>
      </c>
      <c r="D183" s="35" t="s">
        <v>506</v>
      </c>
      <c r="E183" s="44" t="s">
        <v>507</v>
      </c>
      <c r="F183" s="35" t="s">
        <v>33</v>
      </c>
      <c r="G183" s="45" t="n">
        <v>5</v>
      </c>
      <c r="H183" s="46"/>
      <c r="I183" s="46" t="n">
        <f aca="false">ROUND(G183*H183,2)</f>
        <v>0</v>
      </c>
      <c r="J183" s="48"/>
      <c r="K183" s="45" t="n">
        <v>2</v>
      </c>
      <c r="AMD183" s="0"/>
      <c r="AME183" s="0"/>
      <c r="AMF183" s="0"/>
      <c r="AMG183" s="0"/>
      <c r="AMH183" s="0"/>
      <c r="AMI183" s="0"/>
      <c r="AMJ183" s="0"/>
    </row>
    <row r="184" s="32" customFormat="true" ht="15" hidden="false" customHeight="false" outlineLevel="0" collapsed="false">
      <c r="B184" s="49"/>
      <c r="C184" s="50"/>
      <c r="D184" s="51"/>
      <c r="E184" s="52" t="s">
        <v>508</v>
      </c>
      <c r="F184" s="53"/>
      <c r="G184" s="54"/>
      <c r="H184" s="55"/>
      <c r="I184" s="56" t="n">
        <f aca="false">SUBTOTAL(9,I143:I183)</f>
        <v>0</v>
      </c>
      <c r="J184" s="41"/>
      <c r="K184" s="57"/>
      <c r="AMD184" s="0"/>
      <c r="AME184" s="0"/>
      <c r="AMF184" s="0"/>
      <c r="AMG184" s="0"/>
      <c r="AMH184" s="0"/>
      <c r="AMI184" s="0"/>
      <c r="AMJ184" s="0"/>
    </row>
    <row r="185" s="58" customFormat="true" ht="15" hidden="false" customHeight="false" outlineLevel="0" collapsed="false">
      <c r="B185" s="33" t="s">
        <v>509</v>
      </c>
      <c r="C185" s="59"/>
      <c r="D185" s="59"/>
      <c r="E185" s="60" t="s">
        <v>510</v>
      </c>
      <c r="F185" s="35"/>
      <c r="G185" s="61"/>
      <c r="H185" s="62"/>
      <c r="I185" s="63"/>
      <c r="J185" s="64"/>
      <c r="K185" s="63"/>
      <c r="AMD185" s="0"/>
      <c r="AME185" s="0"/>
      <c r="AMF185" s="0"/>
      <c r="AMG185" s="0"/>
      <c r="AMH185" s="0"/>
      <c r="AMI185" s="0"/>
      <c r="AMJ185" s="0"/>
    </row>
    <row r="186" s="32" customFormat="true" ht="39.55" hidden="false" customHeight="false" outlineLevel="0" collapsed="false">
      <c r="B186" s="43" t="s">
        <v>511</v>
      </c>
      <c r="C186" s="93" t="s">
        <v>512</v>
      </c>
      <c r="D186" s="94"/>
      <c r="E186" s="44" t="s">
        <v>513</v>
      </c>
      <c r="F186" s="35" t="s">
        <v>514</v>
      </c>
      <c r="G186" s="38" t="n">
        <v>1</v>
      </c>
      <c r="H186" s="46"/>
      <c r="I186" s="46" t="n">
        <f aca="false">ROUND(G186*H186,2)</f>
        <v>0</v>
      </c>
      <c r="J186" s="48"/>
      <c r="K186" s="95" t="n">
        <v>1</v>
      </c>
      <c r="AMD186" s="0"/>
      <c r="AME186" s="0"/>
      <c r="AMF186" s="0"/>
      <c r="AMG186" s="0"/>
      <c r="AMH186" s="0"/>
      <c r="AMI186" s="0"/>
      <c r="AMJ186" s="0"/>
    </row>
    <row r="187" s="32" customFormat="true" ht="39.55" hidden="false" customHeight="false" outlineLevel="0" collapsed="false">
      <c r="B187" s="43" t="s">
        <v>515</v>
      </c>
      <c r="C187" s="93" t="s">
        <v>512</v>
      </c>
      <c r="D187" s="94"/>
      <c r="E187" s="44" t="s">
        <v>516</v>
      </c>
      <c r="F187" s="35" t="s">
        <v>514</v>
      </c>
      <c r="G187" s="38" t="n">
        <v>1</v>
      </c>
      <c r="H187" s="46"/>
      <c r="I187" s="46" t="n">
        <f aca="false">ROUND(G187*H187,2)</f>
        <v>0</v>
      </c>
      <c r="J187" s="48"/>
      <c r="K187" s="95" t="n">
        <v>1</v>
      </c>
      <c r="AMD187" s="0"/>
      <c r="AME187" s="0"/>
      <c r="AMF187" s="0"/>
      <c r="AMG187" s="0"/>
      <c r="AMH187" s="0"/>
      <c r="AMI187" s="0"/>
      <c r="AMJ187" s="0"/>
    </row>
    <row r="188" s="32" customFormat="true" ht="39.55" hidden="false" customHeight="false" outlineLevel="0" collapsed="false">
      <c r="B188" s="43" t="s">
        <v>517</v>
      </c>
      <c r="C188" s="93" t="s">
        <v>512</v>
      </c>
      <c r="D188" s="94"/>
      <c r="E188" s="44" t="s">
        <v>518</v>
      </c>
      <c r="F188" s="35" t="s">
        <v>514</v>
      </c>
      <c r="G188" s="38" t="n">
        <v>1</v>
      </c>
      <c r="H188" s="46"/>
      <c r="I188" s="46" t="n">
        <f aca="false">ROUND(G188*H188,2)</f>
        <v>0</v>
      </c>
      <c r="J188" s="48"/>
      <c r="K188" s="95" t="n">
        <v>1</v>
      </c>
      <c r="AMD188" s="0"/>
      <c r="AME188" s="0"/>
      <c r="AMF188" s="0"/>
      <c r="AMG188" s="0"/>
      <c r="AMH188" s="0"/>
      <c r="AMI188" s="0"/>
      <c r="AMJ188" s="0"/>
    </row>
    <row r="189" s="32" customFormat="true" ht="39.55" hidden="false" customHeight="false" outlineLevel="0" collapsed="false">
      <c r="B189" s="43" t="s">
        <v>519</v>
      </c>
      <c r="C189" s="93" t="s">
        <v>512</v>
      </c>
      <c r="D189" s="94"/>
      <c r="E189" s="44" t="s">
        <v>520</v>
      </c>
      <c r="F189" s="35" t="s">
        <v>514</v>
      </c>
      <c r="G189" s="38" t="n">
        <v>1</v>
      </c>
      <c r="H189" s="46"/>
      <c r="I189" s="46" t="n">
        <f aca="false">ROUND(G189*H189,2)</f>
        <v>0</v>
      </c>
      <c r="J189" s="48"/>
      <c r="K189" s="95" t="n">
        <v>1</v>
      </c>
      <c r="AMD189" s="0"/>
      <c r="AME189" s="0"/>
      <c r="AMF189" s="0"/>
      <c r="AMG189" s="0"/>
      <c r="AMH189" s="0"/>
      <c r="AMI189" s="0"/>
      <c r="AMJ189" s="0"/>
    </row>
    <row r="190" s="32" customFormat="true" ht="39.55" hidden="false" customHeight="false" outlineLevel="0" collapsed="false">
      <c r="B190" s="43" t="s">
        <v>521</v>
      </c>
      <c r="C190" s="93" t="s">
        <v>512</v>
      </c>
      <c r="D190" s="94"/>
      <c r="E190" s="44" t="s">
        <v>522</v>
      </c>
      <c r="F190" s="35" t="s">
        <v>514</v>
      </c>
      <c r="G190" s="38" t="n">
        <v>1</v>
      </c>
      <c r="H190" s="46"/>
      <c r="I190" s="46" t="n">
        <f aca="false">ROUND(G190*H190,2)</f>
        <v>0</v>
      </c>
      <c r="J190" s="48"/>
      <c r="K190" s="95" t="n">
        <v>1</v>
      </c>
      <c r="AMD190" s="0"/>
      <c r="AME190" s="0"/>
      <c r="AMF190" s="0"/>
      <c r="AMG190" s="0"/>
      <c r="AMH190" s="0"/>
      <c r="AMI190" s="0"/>
      <c r="AMJ190" s="0"/>
    </row>
    <row r="191" s="32" customFormat="true" ht="15" hidden="false" customHeight="false" outlineLevel="0" collapsed="false">
      <c r="B191" s="49"/>
      <c r="C191" s="50"/>
      <c r="D191" s="51"/>
      <c r="E191" s="52" t="s">
        <v>523</v>
      </c>
      <c r="F191" s="53"/>
      <c r="G191" s="54"/>
      <c r="H191" s="55"/>
      <c r="I191" s="56" t="n">
        <f aca="false">SUBTOTAL(9,I186:I190)</f>
        <v>0</v>
      </c>
      <c r="J191" s="41"/>
      <c r="K191" s="57"/>
      <c r="AMD191" s="0"/>
      <c r="AME191" s="0"/>
      <c r="AMF191" s="0"/>
      <c r="AMG191" s="0"/>
      <c r="AMH191" s="0"/>
      <c r="AMI191" s="0"/>
      <c r="AMJ191" s="0"/>
    </row>
    <row r="192" s="58" customFormat="true" ht="15" hidden="false" customHeight="false" outlineLevel="0" collapsed="false">
      <c r="B192" s="33" t="s">
        <v>524</v>
      </c>
      <c r="C192" s="59"/>
      <c r="D192" s="59"/>
      <c r="E192" s="60" t="s">
        <v>525</v>
      </c>
      <c r="F192" s="35"/>
      <c r="G192" s="61"/>
      <c r="H192" s="62"/>
      <c r="I192" s="63"/>
      <c r="J192" s="64"/>
      <c r="K192" s="63"/>
      <c r="AMD192" s="0"/>
      <c r="AME192" s="0"/>
      <c r="AMF192" s="0"/>
      <c r="AMG192" s="0"/>
      <c r="AMH192" s="0"/>
      <c r="AMI192" s="0"/>
      <c r="AMJ192" s="0"/>
    </row>
    <row r="193" s="32" customFormat="true" ht="39.55" hidden="false" customHeight="false" outlineLevel="0" collapsed="false">
      <c r="B193" s="43" t="s">
        <v>526</v>
      </c>
      <c r="C193" s="93" t="s">
        <v>512</v>
      </c>
      <c r="D193" s="94"/>
      <c r="E193" s="44" t="s">
        <v>527</v>
      </c>
      <c r="F193" s="35" t="s">
        <v>514</v>
      </c>
      <c r="G193" s="38" t="n">
        <v>1</v>
      </c>
      <c r="H193" s="46"/>
      <c r="I193" s="46" t="n">
        <f aca="false">ROUND(G193*H193,2)</f>
        <v>0</v>
      </c>
      <c r="J193" s="96"/>
      <c r="K193" s="95" t="n">
        <v>1</v>
      </c>
      <c r="AMD193" s="0"/>
      <c r="AME193" s="0"/>
      <c r="AMF193" s="0"/>
      <c r="AMG193" s="0"/>
      <c r="AMH193" s="0"/>
      <c r="AMI193" s="0"/>
      <c r="AMJ193" s="0"/>
    </row>
    <row r="194" s="32" customFormat="true" ht="39.55" hidden="false" customHeight="false" outlineLevel="0" collapsed="false">
      <c r="B194" s="43" t="s">
        <v>528</v>
      </c>
      <c r="C194" s="93" t="s">
        <v>512</v>
      </c>
      <c r="D194" s="94"/>
      <c r="E194" s="44" t="s">
        <v>529</v>
      </c>
      <c r="F194" s="35" t="s">
        <v>514</v>
      </c>
      <c r="G194" s="38" t="n">
        <v>1</v>
      </c>
      <c r="H194" s="46"/>
      <c r="I194" s="46" t="n">
        <f aca="false">ROUND(G194*H194,2)</f>
        <v>0</v>
      </c>
      <c r="J194" s="96"/>
      <c r="K194" s="95" t="n">
        <v>1</v>
      </c>
      <c r="AMD194" s="0"/>
      <c r="AME194" s="0"/>
      <c r="AMF194" s="0"/>
      <c r="AMG194" s="0"/>
      <c r="AMH194" s="0"/>
      <c r="AMI194" s="0"/>
      <c r="AMJ194" s="0"/>
    </row>
    <row r="195" s="32" customFormat="true" ht="39.55" hidden="false" customHeight="false" outlineLevel="0" collapsed="false">
      <c r="B195" s="43" t="s">
        <v>530</v>
      </c>
      <c r="C195" s="93" t="s">
        <v>512</v>
      </c>
      <c r="D195" s="94"/>
      <c r="E195" s="44" t="s">
        <v>531</v>
      </c>
      <c r="F195" s="35" t="s">
        <v>514</v>
      </c>
      <c r="G195" s="38" t="n">
        <v>1</v>
      </c>
      <c r="H195" s="46"/>
      <c r="I195" s="46" t="n">
        <f aca="false">ROUND(G195*H195,2)</f>
        <v>0</v>
      </c>
      <c r="J195" s="96"/>
      <c r="K195" s="95" t="n">
        <v>1</v>
      </c>
      <c r="AMD195" s="0"/>
      <c r="AME195" s="0"/>
      <c r="AMF195" s="0"/>
      <c r="AMG195" s="0"/>
      <c r="AMH195" s="0"/>
      <c r="AMI195" s="0"/>
      <c r="AMJ195" s="0"/>
    </row>
    <row r="196" s="32" customFormat="true" ht="15" hidden="false" customHeight="false" outlineLevel="0" collapsed="false">
      <c r="B196" s="49"/>
      <c r="C196" s="50"/>
      <c r="D196" s="51"/>
      <c r="E196" s="52" t="s">
        <v>532</v>
      </c>
      <c r="F196" s="53"/>
      <c r="G196" s="54"/>
      <c r="H196" s="55"/>
      <c r="I196" s="56" t="n">
        <f aca="false">SUBTOTAL(9,I193:I195)</f>
        <v>0</v>
      </c>
      <c r="J196" s="41"/>
      <c r="K196" s="57"/>
      <c r="AMD196" s="0"/>
      <c r="AME196" s="0"/>
      <c r="AMF196" s="0"/>
      <c r="AMG196" s="0"/>
      <c r="AMH196" s="0"/>
      <c r="AMI196" s="0"/>
      <c r="AMJ196" s="0"/>
    </row>
    <row r="197" s="58" customFormat="true" ht="15" hidden="false" customHeight="false" outlineLevel="0" collapsed="false">
      <c r="B197" s="33" t="s">
        <v>533</v>
      </c>
      <c r="C197" s="59"/>
      <c r="D197" s="59"/>
      <c r="E197" s="60" t="s">
        <v>534</v>
      </c>
      <c r="F197" s="35"/>
      <c r="G197" s="61"/>
      <c r="H197" s="62"/>
      <c r="I197" s="63"/>
      <c r="J197" s="64"/>
      <c r="K197" s="63"/>
      <c r="AMD197" s="0"/>
      <c r="AME197" s="0"/>
      <c r="AMF197" s="0"/>
      <c r="AMG197" s="0"/>
      <c r="AMH197" s="0"/>
      <c r="AMI197" s="0"/>
      <c r="AMJ197" s="0"/>
    </row>
    <row r="198" s="32" customFormat="true" ht="39.55" hidden="false" customHeight="false" outlineLevel="0" collapsed="false">
      <c r="B198" s="43" t="s">
        <v>535</v>
      </c>
      <c r="C198" s="93" t="s">
        <v>512</v>
      </c>
      <c r="D198" s="94"/>
      <c r="E198" s="44" t="s">
        <v>536</v>
      </c>
      <c r="F198" s="35" t="s">
        <v>514</v>
      </c>
      <c r="G198" s="38" t="n">
        <v>1</v>
      </c>
      <c r="H198" s="46"/>
      <c r="I198" s="46" t="n">
        <f aca="false">ROUND(G198*H198,2)</f>
        <v>0</v>
      </c>
      <c r="J198" s="96"/>
      <c r="K198" s="95" t="n">
        <v>1</v>
      </c>
      <c r="AMD198" s="0"/>
      <c r="AME198" s="0"/>
      <c r="AMF198" s="0"/>
      <c r="AMG198" s="0"/>
      <c r="AMH198" s="0"/>
      <c r="AMI198" s="0"/>
      <c r="AMJ198" s="0"/>
    </row>
    <row r="199" s="32" customFormat="true" ht="39.55" hidden="false" customHeight="false" outlineLevel="0" collapsed="false">
      <c r="B199" s="43" t="s">
        <v>537</v>
      </c>
      <c r="C199" s="93" t="s">
        <v>512</v>
      </c>
      <c r="D199" s="94"/>
      <c r="E199" s="44" t="s">
        <v>538</v>
      </c>
      <c r="F199" s="35" t="s">
        <v>514</v>
      </c>
      <c r="G199" s="38" t="n">
        <v>1</v>
      </c>
      <c r="H199" s="46"/>
      <c r="I199" s="46" t="n">
        <f aca="false">ROUND(G199*H199,2)</f>
        <v>0</v>
      </c>
      <c r="J199" s="96"/>
      <c r="K199" s="95" t="n">
        <v>1</v>
      </c>
      <c r="AMD199" s="0"/>
      <c r="AME199" s="0"/>
      <c r="AMF199" s="0"/>
      <c r="AMG199" s="0"/>
      <c r="AMH199" s="0"/>
      <c r="AMI199" s="0"/>
      <c r="AMJ199" s="0"/>
    </row>
    <row r="200" s="32" customFormat="true" ht="15" hidden="false" customHeight="false" outlineLevel="0" collapsed="false">
      <c r="B200" s="49"/>
      <c r="C200" s="50"/>
      <c r="D200" s="51"/>
      <c r="E200" s="52" t="s">
        <v>539</v>
      </c>
      <c r="F200" s="53"/>
      <c r="G200" s="54"/>
      <c r="H200" s="55"/>
      <c r="I200" s="56" t="n">
        <f aca="false">SUBTOTAL(9,I198:I199)</f>
        <v>0</v>
      </c>
      <c r="J200" s="41"/>
      <c r="K200" s="57"/>
      <c r="AMD200" s="0"/>
      <c r="AME200" s="0"/>
      <c r="AMF200" s="0"/>
      <c r="AMG200" s="0"/>
      <c r="AMH200" s="0"/>
      <c r="AMI200" s="0"/>
      <c r="AMJ200" s="0"/>
    </row>
    <row r="201" s="58" customFormat="true" ht="15" hidden="false" customHeight="false" outlineLevel="0" collapsed="false">
      <c r="B201" s="97" t="s">
        <v>540</v>
      </c>
      <c r="C201" s="59"/>
      <c r="D201" s="59"/>
      <c r="E201" s="60" t="s">
        <v>541</v>
      </c>
      <c r="F201" s="35"/>
      <c r="G201" s="61"/>
      <c r="H201" s="62"/>
      <c r="I201" s="63"/>
      <c r="J201" s="64"/>
      <c r="K201" s="63"/>
      <c r="AMD201" s="0"/>
      <c r="AME201" s="0"/>
      <c r="AMF201" s="0"/>
      <c r="AMG201" s="0"/>
      <c r="AMH201" s="0"/>
      <c r="AMI201" s="0"/>
      <c r="AMJ201" s="0"/>
    </row>
    <row r="202" s="47" customFormat="true" ht="15" hidden="false" customHeight="false" outlineLevel="0" collapsed="false">
      <c r="A202" s="71"/>
      <c r="B202" s="43" t="s">
        <v>542</v>
      </c>
      <c r="C202" s="35" t="s">
        <v>18</v>
      </c>
      <c r="D202" s="68" t="s">
        <v>543</v>
      </c>
      <c r="E202" s="76" t="s">
        <v>544</v>
      </c>
      <c r="F202" s="35" t="s">
        <v>25</v>
      </c>
      <c r="G202" s="45" t="n">
        <v>200</v>
      </c>
      <c r="H202" s="46"/>
      <c r="I202" s="46" t="n">
        <f aca="false">ROUND(G202*H202,2)</f>
        <v>0</v>
      </c>
      <c r="J202" s="48"/>
      <c r="K202" s="45" t="n">
        <v>2</v>
      </c>
      <c r="AMD202" s="0"/>
      <c r="AME202" s="0"/>
      <c r="AMF202" s="0"/>
      <c r="AMG202" s="0"/>
      <c r="AMH202" s="0"/>
      <c r="AMI202" s="0"/>
      <c r="AMJ202" s="0"/>
    </row>
    <row r="203" s="47" customFormat="true" ht="15" hidden="false" customHeight="false" outlineLevel="0" collapsed="false">
      <c r="A203" s="71"/>
      <c r="B203" s="43" t="s">
        <v>545</v>
      </c>
      <c r="C203" s="35" t="s">
        <v>18</v>
      </c>
      <c r="D203" s="68" t="s">
        <v>546</v>
      </c>
      <c r="E203" s="76" t="s">
        <v>547</v>
      </c>
      <c r="F203" s="35" t="s">
        <v>25</v>
      </c>
      <c r="G203" s="45" t="n">
        <v>200</v>
      </c>
      <c r="H203" s="46"/>
      <c r="I203" s="46" t="n">
        <f aca="false">ROUND(G203*H203,2)</f>
        <v>0</v>
      </c>
      <c r="J203" s="48"/>
      <c r="K203" s="45" t="n">
        <v>2</v>
      </c>
      <c r="AMD203" s="0"/>
      <c r="AME203" s="0"/>
      <c r="AMF203" s="0"/>
      <c r="AMG203" s="0"/>
      <c r="AMH203" s="0"/>
      <c r="AMI203" s="0"/>
      <c r="AMJ203" s="0"/>
    </row>
    <row r="204" s="47" customFormat="true" ht="15" hidden="false" customHeight="false" outlineLevel="0" collapsed="false">
      <c r="A204" s="71"/>
      <c r="B204" s="43" t="s">
        <v>548</v>
      </c>
      <c r="C204" s="35" t="s">
        <v>23</v>
      </c>
      <c r="D204" s="68" t="n">
        <v>88414</v>
      </c>
      <c r="E204" s="76" t="s">
        <v>549</v>
      </c>
      <c r="F204" s="35" t="s">
        <v>25</v>
      </c>
      <c r="G204" s="45" t="n">
        <v>400</v>
      </c>
      <c r="H204" s="46"/>
      <c r="I204" s="46" t="n">
        <f aca="false">ROUND(G204*H204,2)</f>
        <v>0</v>
      </c>
      <c r="J204" s="48"/>
      <c r="K204" s="45" t="n">
        <v>4</v>
      </c>
      <c r="AMD204" s="0"/>
      <c r="AME204" s="0"/>
      <c r="AMF204" s="0"/>
      <c r="AMG204" s="0"/>
      <c r="AMH204" s="0"/>
      <c r="AMI204" s="0"/>
      <c r="AMJ204" s="0"/>
    </row>
    <row r="205" s="47" customFormat="true" ht="15" hidden="false" customHeight="false" outlineLevel="0" collapsed="false">
      <c r="A205" s="71"/>
      <c r="B205" s="43" t="s">
        <v>550</v>
      </c>
      <c r="C205" s="35" t="s">
        <v>18</v>
      </c>
      <c r="D205" s="68" t="s">
        <v>551</v>
      </c>
      <c r="E205" s="76" t="s">
        <v>552</v>
      </c>
      <c r="F205" s="35" t="s">
        <v>25</v>
      </c>
      <c r="G205" s="45" t="n">
        <v>150</v>
      </c>
      <c r="H205" s="46"/>
      <c r="I205" s="46" t="n">
        <f aca="false">ROUND(G205*H205,2)</f>
        <v>0</v>
      </c>
      <c r="J205" s="48"/>
      <c r="K205" s="45" t="n">
        <v>3</v>
      </c>
      <c r="AMD205" s="0"/>
      <c r="AME205" s="0"/>
      <c r="AMF205" s="0"/>
      <c r="AMG205" s="0"/>
      <c r="AMH205" s="0"/>
      <c r="AMI205" s="0"/>
      <c r="AMJ205" s="0"/>
    </row>
    <row r="206" s="47" customFormat="true" ht="15" hidden="false" customHeight="false" outlineLevel="0" collapsed="false">
      <c r="A206" s="71"/>
      <c r="B206" s="43" t="s">
        <v>553</v>
      </c>
      <c r="C206" s="35" t="s">
        <v>23</v>
      </c>
      <c r="D206" s="68" t="n">
        <v>88497</v>
      </c>
      <c r="E206" s="76" t="s">
        <v>554</v>
      </c>
      <c r="F206" s="35" t="s">
        <v>25</v>
      </c>
      <c r="G206" s="45" t="n">
        <v>100</v>
      </c>
      <c r="H206" s="46"/>
      <c r="I206" s="46" t="n">
        <f aca="false">ROUND(G206*H206,2)</f>
        <v>0</v>
      </c>
      <c r="J206" s="48"/>
      <c r="K206" s="45" t="n">
        <v>4</v>
      </c>
      <c r="AMD206" s="0"/>
      <c r="AME206" s="0"/>
      <c r="AMF206" s="0"/>
      <c r="AMG206" s="0"/>
      <c r="AMH206" s="0"/>
      <c r="AMI206" s="0"/>
      <c r="AMJ206" s="0"/>
    </row>
    <row r="207" s="47" customFormat="true" ht="15" hidden="false" customHeight="false" outlineLevel="0" collapsed="false">
      <c r="A207" s="71"/>
      <c r="B207" s="43" t="s">
        <v>555</v>
      </c>
      <c r="C207" s="35" t="s">
        <v>23</v>
      </c>
      <c r="D207" s="68" t="n">
        <v>96132</v>
      </c>
      <c r="E207" s="76" t="s">
        <v>556</v>
      </c>
      <c r="F207" s="35" t="s">
        <v>25</v>
      </c>
      <c r="G207" s="45" t="n">
        <v>200</v>
      </c>
      <c r="H207" s="46"/>
      <c r="I207" s="46" t="n">
        <f aca="false">ROUND(G207*H207,2)</f>
        <v>0</v>
      </c>
      <c r="J207" s="48"/>
      <c r="K207" s="45" t="n">
        <v>3</v>
      </c>
      <c r="AMD207" s="0"/>
      <c r="AME207" s="0"/>
      <c r="AMF207" s="0"/>
      <c r="AMG207" s="0"/>
      <c r="AMH207" s="0"/>
      <c r="AMI207" s="0"/>
      <c r="AMJ207" s="0"/>
    </row>
    <row r="208" s="47" customFormat="true" ht="15" hidden="false" customHeight="false" outlineLevel="0" collapsed="false">
      <c r="A208" s="71"/>
      <c r="B208" s="43" t="s">
        <v>557</v>
      </c>
      <c r="C208" s="35" t="s">
        <v>23</v>
      </c>
      <c r="D208" s="68" t="n">
        <v>88496</v>
      </c>
      <c r="E208" s="76" t="s">
        <v>558</v>
      </c>
      <c r="F208" s="35" t="s">
        <v>25</v>
      </c>
      <c r="G208" s="45" t="n">
        <v>200</v>
      </c>
      <c r="H208" s="46"/>
      <c r="I208" s="46" t="n">
        <f aca="false">ROUND(G208*H208,2)</f>
        <v>0</v>
      </c>
      <c r="J208" s="48"/>
      <c r="K208" s="45" t="n">
        <v>2</v>
      </c>
      <c r="AMD208" s="0"/>
      <c r="AME208" s="0"/>
      <c r="AMF208" s="0"/>
      <c r="AMG208" s="0"/>
      <c r="AMH208" s="0"/>
      <c r="AMI208" s="0"/>
      <c r="AMJ208" s="0"/>
    </row>
    <row r="209" s="47" customFormat="true" ht="41" hidden="false" customHeight="false" outlineLevel="0" collapsed="false">
      <c r="A209" s="71"/>
      <c r="B209" s="43" t="s">
        <v>559</v>
      </c>
      <c r="C209" s="35" t="s">
        <v>18</v>
      </c>
      <c r="D209" s="68" t="s">
        <v>560</v>
      </c>
      <c r="E209" s="76" t="s">
        <v>561</v>
      </c>
      <c r="F209" s="35" t="s">
        <v>61</v>
      </c>
      <c r="G209" s="45" t="n">
        <v>150</v>
      </c>
      <c r="H209" s="46"/>
      <c r="I209" s="46" t="n">
        <f aca="false">ROUND(G209*H209,2)</f>
        <v>0</v>
      </c>
      <c r="J209" s="48"/>
      <c r="K209" s="45" t="n">
        <v>4</v>
      </c>
      <c r="AMD209" s="0"/>
      <c r="AME209" s="0"/>
      <c r="AMF209" s="0"/>
      <c r="AMG209" s="0"/>
      <c r="AMH209" s="0"/>
      <c r="AMI209" s="0"/>
      <c r="AMJ209" s="0"/>
    </row>
    <row r="210" s="47" customFormat="true" ht="41" hidden="false" customHeight="false" outlineLevel="0" collapsed="false">
      <c r="A210" s="71"/>
      <c r="B210" s="43" t="s">
        <v>562</v>
      </c>
      <c r="C210" s="35" t="s">
        <v>23</v>
      </c>
      <c r="D210" s="68" t="n">
        <v>95622</v>
      </c>
      <c r="E210" s="76" t="s">
        <v>563</v>
      </c>
      <c r="F210" s="35" t="s">
        <v>25</v>
      </c>
      <c r="G210" s="45" t="n">
        <v>200</v>
      </c>
      <c r="H210" s="46"/>
      <c r="I210" s="46" t="n">
        <f aca="false">ROUND(G210*H210,2)</f>
        <v>0</v>
      </c>
      <c r="J210" s="48"/>
      <c r="K210" s="45" t="n">
        <v>4</v>
      </c>
      <c r="AMD210" s="0"/>
      <c r="AME210" s="0"/>
      <c r="AMF210" s="0"/>
      <c r="AMG210" s="0"/>
      <c r="AMH210" s="0"/>
      <c r="AMI210" s="0"/>
      <c r="AMJ210" s="0"/>
    </row>
    <row r="211" s="47" customFormat="true" ht="26.85" hidden="false" customHeight="false" outlineLevel="0" collapsed="false">
      <c r="A211" s="71"/>
      <c r="B211" s="43" t="s">
        <v>564</v>
      </c>
      <c r="C211" s="35" t="s">
        <v>102</v>
      </c>
      <c r="D211" s="35" t="s">
        <v>565</v>
      </c>
      <c r="E211" s="44" t="s">
        <v>566</v>
      </c>
      <c r="F211" s="35" t="s">
        <v>25</v>
      </c>
      <c r="G211" s="45" t="n">
        <v>200</v>
      </c>
      <c r="H211" s="46"/>
      <c r="I211" s="46" t="n">
        <f aca="false">ROUND(G211*H211,2)</f>
        <v>0</v>
      </c>
      <c r="J211" s="48"/>
      <c r="K211" s="45" t="n">
        <v>3</v>
      </c>
      <c r="AMD211" s="0"/>
      <c r="AME211" s="0"/>
      <c r="AMF211" s="0"/>
      <c r="AMG211" s="0"/>
      <c r="AMH211" s="0"/>
      <c r="AMI211" s="0"/>
      <c r="AMJ211" s="0"/>
    </row>
    <row r="212" s="47" customFormat="true" ht="26.85" hidden="false" customHeight="false" outlineLevel="0" collapsed="false">
      <c r="A212" s="71"/>
      <c r="B212" s="43" t="s">
        <v>567</v>
      </c>
      <c r="C212" s="35" t="s">
        <v>18</v>
      </c>
      <c r="D212" s="68" t="s">
        <v>568</v>
      </c>
      <c r="E212" s="76" t="s">
        <v>569</v>
      </c>
      <c r="F212" s="68" t="s">
        <v>25</v>
      </c>
      <c r="G212" s="98" t="n">
        <v>300</v>
      </c>
      <c r="H212" s="46"/>
      <c r="I212" s="46" t="n">
        <f aca="false">ROUND(G212*H212,2)</f>
        <v>0</v>
      </c>
      <c r="J212" s="48"/>
      <c r="K212" s="45" t="n">
        <v>2</v>
      </c>
      <c r="AMD212" s="0"/>
      <c r="AME212" s="0"/>
      <c r="AMF212" s="0"/>
      <c r="AMG212" s="0"/>
      <c r="AMH212" s="0"/>
      <c r="AMI212" s="0"/>
      <c r="AMJ212" s="0"/>
    </row>
    <row r="213" s="47" customFormat="true" ht="15" hidden="false" customHeight="false" outlineLevel="0" collapsed="false">
      <c r="A213" s="71"/>
      <c r="B213" s="43" t="s">
        <v>570</v>
      </c>
      <c r="C213" s="35" t="s">
        <v>18</v>
      </c>
      <c r="D213" s="35" t="s">
        <v>571</v>
      </c>
      <c r="E213" s="44" t="s">
        <v>572</v>
      </c>
      <c r="F213" s="35" t="s">
        <v>25</v>
      </c>
      <c r="G213" s="45" t="n">
        <v>50</v>
      </c>
      <c r="H213" s="46"/>
      <c r="I213" s="46" t="n">
        <f aca="false">ROUND(G213*H213,2)</f>
        <v>0</v>
      </c>
      <c r="J213" s="48"/>
      <c r="K213" s="45" t="n">
        <v>2</v>
      </c>
      <c r="AMD213" s="0"/>
      <c r="AME213" s="0"/>
      <c r="AMF213" s="0"/>
      <c r="AMG213" s="0"/>
      <c r="AMH213" s="0"/>
      <c r="AMI213" s="0"/>
      <c r="AMJ213" s="0"/>
    </row>
    <row r="214" s="47" customFormat="true" ht="15" hidden="false" customHeight="false" outlineLevel="0" collapsed="false">
      <c r="A214" s="71"/>
      <c r="B214" s="43" t="s">
        <v>573</v>
      </c>
      <c r="C214" s="35" t="s">
        <v>18</v>
      </c>
      <c r="D214" s="35" t="s">
        <v>574</v>
      </c>
      <c r="E214" s="44" t="s">
        <v>575</v>
      </c>
      <c r="F214" s="35" t="s">
        <v>25</v>
      </c>
      <c r="G214" s="45" t="n">
        <v>400</v>
      </c>
      <c r="H214" s="46"/>
      <c r="I214" s="46" t="n">
        <f aca="false">ROUND(G214*H214,2)</f>
        <v>0</v>
      </c>
      <c r="J214" s="48"/>
      <c r="K214" s="45" t="n">
        <v>4</v>
      </c>
      <c r="AMD214" s="0"/>
      <c r="AME214" s="0"/>
      <c r="AMF214" s="0"/>
      <c r="AMG214" s="0"/>
      <c r="AMH214" s="0"/>
      <c r="AMI214" s="0"/>
      <c r="AMJ214" s="0"/>
    </row>
    <row r="215" s="47" customFormat="true" ht="15" hidden="false" customHeight="false" outlineLevel="0" collapsed="false">
      <c r="A215" s="71"/>
      <c r="B215" s="43" t="s">
        <v>576</v>
      </c>
      <c r="C215" s="35" t="s">
        <v>18</v>
      </c>
      <c r="D215" s="99" t="s">
        <v>577</v>
      </c>
      <c r="E215" s="100" t="s">
        <v>578</v>
      </c>
      <c r="F215" s="35" t="s">
        <v>25</v>
      </c>
      <c r="G215" s="45" t="n">
        <v>300</v>
      </c>
      <c r="H215" s="46"/>
      <c r="I215" s="46" t="n">
        <f aca="false">ROUND(G215*H215,2)</f>
        <v>0</v>
      </c>
      <c r="J215" s="48"/>
      <c r="K215" s="45" t="n">
        <v>4</v>
      </c>
      <c r="AMD215" s="0"/>
      <c r="AME215" s="0"/>
      <c r="AMF215" s="0"/>
      <c r="AMG215" s="0"/>
      <c r="AMH215" s="0"/>
      <c r="AMI215" s="0"/>
      <c r="AMJ215" s="0"/>
    </row>
    <row r="216" s="47" customFormat="true" ht="41" hidden="false" customHeight="false" outlineLevel="0" collapsed="false">
      <c r="A216" s="71"/>
      <c r="B216" s="43" t="s">
        <v>579</v>
      </c>
      <c r="C216" s="35" t="s">
        <v>18</v>
      </c>
      <c r="D216" s="35" t="s">
        <v>580</v>
      </c>
      <c r="E216" s="100" t="s">
        <v>581</v>
      </c>
      <c r="F216" s="35" t="s">
        <v>25</v>
      </c>
      <c r="G216" s="45" t="n">
        <v>200</v>
      </c>
      <c r="H216" s="46"/>
      <c r="I216" s="46" t="n">
        <f aca="false">ROUND(G216*H216,2)</f>
        <v>0</v>
      </c>
      <c r="J216" s="48"/>
      <c r="K216" s="45" t="n">
        <v>4</v>
      </c>
      <c r="AMD216" s="0"/>
      <c r="AME216" s="0"/>
      <c r="AMF216" s="0"/>
      <c r="AMG216" s="0"/>
      <c r="AMH216" s="0"/>
      <c r="AMI216" s="0"/>
      <c r="AMJ216" s="0"/>
    </row>
    <row r="217" s="47" customFormat="true" ht="15" hidden="false" customHeight="false" outlineLevel="0" collapsed="false">
      <c r="A217" s="71"/>
      <c r="B217" s="43" t="s">
        <v>582</v>
      </c>
      <c r="C217" s="35" t="s">
        <v>18</v>
      </c>
      <c r="D217" s="35" t="s">
        <v>583</v>
      </c>
      <c r="E217" s="44" t="s">
        <v>584</v>
      </c>
      <c r="F217" s="35" t="s">
        <v>25</v>
      </c>
      <c r="G217" s="45" t="n">
        <v>100</v>
      </c>
      <c r="H217" s="46"/>
      <c r="I217" s="46" t="n">
        <f aca="false">ROUND(G217*H217,2)</f>
        <v>0</v>
      </c>
      <c r="J217" s="48"/>
      <c r="K217" s="45" t="n">
        <v>4</v>
      </c>
      <c r="AMD217" s="0"/>
      <c r="AME217" s="0"/>
      <c r="AMF217" s="0"/>
      <c r="AMG217" s="0"/>
      <c r="AMH217" s="0"/>
      <c r="AMI217" s="0"/>
      <c r="AMJ217" s="0"/>
    </row>
    <row r="218" s="47" customFormat="true" ht="15" hidden="false" customHeight="false" outlineLevel="0" collapsed="false">
      <c r="A218" s="71"/>
      <c r="B218" s="43" t="s">
        <v>585</v>
      </c>
      <c r="C218" s="35" t="s">
        <v>18</v>
      </c>
      <c r="D218" s="35" t="s">
        <v>586</v>
      </c>
      <c r="E218" s="44" t="s">
        <v>587</v>
      </c>
      <c r="F218" s="35" t="s">
        <v>25</v>
      </c>
      <c r="G218" s="45" t="n">
        <v>50</v>
      </c>
      <c r="H218" s="46"/>
      <c r="I218" s="46" t="n">
        <f aca="false">ROUND(G218*H218,2)</f>
        <v>0</v>
      </c>
      <c r="J218" s="48"/>
      <c r="K218" s="45" t="n">
        <v>2</v>
      </c>
      <c r="AMD218" s="0"/>
      <c r="AME218" s="0"/>
      <c r="AMF218" s="0"/>
      <c r="AMG218" s="0"/>
      <c r="AMH218" s="0"/>
      <c r="AMI218" s="0"/>
      <c r="AMJ218" s="0"/>
    </row>
    <row r="219" s="47" customFormat="true" ht="41" hidden="false" customHeight="false" outlineLevel="0" collapsed="false">
      <c r="A219" s="71"/>
      <c r="B219" s="43" t="s">
        <v>588</v>
      </c>
      <c r="C219" s="35" t="s">
        <v>18</v>
      </c>
      <c r="D219" s="35" t="s">
        <v>589</v>
      </c>
      <c r="E219" s="44" t="s">
        <v>590</v>
      </c>
      <c r="F219" s="35" t="s">
        <v>25</v>
      </c>
      <c r="G219" s="45" t="n">
        <v>100</v>
      </c>
      <c r="H219" s="46"/>
      <c r="I219" s="46" t="n">
        <f aca="false">ROUND(G219*H219,2)</f>
        <v>0</v>
      </c>
      <c r="J219" s="48"/>
      <c r="K219" s="45" t="n">
        <v>4</v>
      </c>
      <c r="AMD219" s="0"/>
      <c r="AME219" s="0"/>
      <c r="AMF219" s="0"/>
      <c r="AMG219" s="0"/>
      <c r="AMH219" s="0"/>
      <c r="AMI219" s="0"/>
      <c r="AMJ219" s="0"/>
    </row>
    <row r="220" s="47" customFormat="true" ht="82.05" hidden="false" customHeight="false" outlineLevel="0" collapsed="false">
      <c r="A220" s="71"/>
      <c r="B220" s="43" t="s">
        <v>591</v>
      </c>
      <c r="C220" s="35" t="s">
        <v>18</v>
      </c>
      <c r="D220" s="35" t="s">
        <v>592</v>
      </c>
      <c r="E220" s="44" t="s">
        <v>593</v>
      </c>
      <c r="F220" s="35" t="s">
        <v>25</v>
      </c>
      <c r="G220" s="45" t="n">
        <v>80</v>
      </c>
      <c r="H220" s="46"/>
      <c r="I220" s="46" t="n">
        <f aca="false">ROUND(G220*H220,2)</f>
        <v>0</v>
      </c>
      <c r="J220" s="48"/>
      <c r="K220" s="45" t="n">
        <v>4</v>
      </c>
      <c r="AMD220" s="0"/>
      <c r="AME220" s="0"/>
      <c r="AMF220" s="0"/>
      <c r="AMG220" s="0"/>
      <c r="AMH220" s="0"/>
      <c r="AMI220" s="0"/>
      <c r="AMJ220" s="0"/>
    </row>
    <row r="221" s="47" customFormat="true" ht="82.05" hidden="false" customHeight="false" outlineLevel="0" collapsed="false">
      <c r="A221" s="71"/>
      <c r="B221" s="43" t="s">
        <v>594</v>
      </c>
      <c r="C221" s="35" t="s">
        <v>18</v>
      </c>
      <c r="D221" s="35" t="s">
        <v>595</v>
      </c>
      <c r="E221" s="44" t="s">
        <v>596</v>
      </c>
      <c r="F221" s="35" t="s">
        <v>25</v>
      </c>
      <c r="G221" s="45" t="n">
        <v>200</v>
      </c>
      <c r="H221" s="46"/>
      <c r="I221" s="46" t="n">
        <f aca="false">ROUND(G221*H221,2)</f>
        <v>0</v>
      </c>
      <c r="J221" s="48"/>
      <c r="K221" s="45" t="n">
        <v>4</v>
      </c>
      <c r="AMD221" s="0"/>
      <c r="AME221" s="0"/>
      <c r="AMF221" s="0"/>
      <c r="AMG221" s="0"/>
      <c r="AMH221" s="0"/>
      <c r="AMI221" s="0"/>
      <c r="AMJ221" s="0"/>
    </row>
    <row r="222" s="47" customFormat="true" ht="26.85" hidden="false" customHeight="false" outlineLevel="0" collapsed="false">
      <c r="A222" s="71"/>
      <c r="B222" s="43" t="s">
        <v>597</v>
      </c>
      <c r="C222" s="35" t="s">
        <v>18</v>
      </c>
      <c r="D222" s="35" t="s">
        <v>598</v>
      </c>
      <c r="E222" s="44" t="s">
        <v>599</v>
      </c>
      <c r="F222" s="35" t="s">
        <v>25</v>
      </c>
      <c r="G222" s="45" t="n">
        <v>100</v>
      </c>
      <c r="H222" s="46"/>
      <c r="I222" s="46" t="n">
        <f aca="false">ROUND(G222*H222,2)</f>
        <v>0</v>
      </c>
      <c r="J222" s="48"/>
      <c r="K222" s="45" t="n">
        <v>2</v>
      </c>
      <c r="AMD222" s="0"/>
      <c r="AME222" s="0"/>
      <c r="AMF222" s="0"/>
      <c r="AMG222" s="0"/>
      <c r="AMH222" s="0"/>
      <c r="AMI222" s="0"/>
      <c r="AMJ222" s="0"/>
    </row>
    <row r="223" s="47" customFormat="true" ht="26.85" hidden="false" customHeight="false" outlineLevel="0" collapsed="false">
      <c r="A223" s="71"/>
      <c r="B223" s="43" t="s">
        <v>600</v>
      </c>
      <c r="C223" s="35" t="s">
        <v>18</v>
      </c>
      <c r="D223" s="35" t="s">
        <v>601</v>
      </c>
      <c r="E223" s="44" t="s">
        <v>602</v>
      </c>
      <c r="F223" s="35" t="s">
        <v>25</v>
      </c>
      <c r="G223" s="45" t="n">
        <v>40</v>
      </c>
      <c r="H223" s="46"/>
      <c r="I223" s="46" t="n">
        <f aca="false">ROUND(G223*H223,2)</f>
        <v>0</v>
      </c>
      <c r="J223" s="48"/>
      <c r="K223" s="45" t="n">
        <v>2</v>
      </c>
      <c r="AMD223" s="0"/>
      <c r="AME223" s="0"/>
      <c r="AMF223" s="0"/>
      <c r="AMG223" s="0"/>
      <c r="AMH223" s="0"/>
      <c r="AMI223" s="0"/>
      <c r="AMJ223" s="0"/>
    </row>
    <row r="224" s="47" customFormat="true" ht="15" hidden="false" customHeight="false" outlineLevel="0" collapsed="false">
      <c r="A224" s="71"/>
      <c r="B224" s="43" t="s">
        <v>603</v>
      </c>
      <c r="C224" s="35" t="s">
        <v>18</v>
      </c>
      <c r="D224" s="35" t="s">
        <v>604</v>
      </c>
      <c r="E224" s="44" t="s">
        <v>605</v>
      </c>
      <c r="F224" s="35" t="s">
        <v>25</v>
      </c>
      <c r="G224" s="45" t="n">
        <v>40</v>
      </c>
      <c r="H224" s="46"/>
      <c r="I224" s="46" t="n">
        <f aca="false">ROUND(G224*H224,2)</f>
        <v>0</v>
      </c>
      <c r="J224" s="48"/>
      <c r="K224" s="45" t="n">
        <v>4</v>
      </c>
      <c r="AMD224" s="0"/>
      <c r="AME224" s="0"/>
      <c r="AMF224" s="0"/>
      <c r="AMG224" s="0"/>
      <c r="AMH224" s="0"/>
      <c r="AMI224" s="0"/>
      <c r="AMJ224" s="0"/>
    </row>
    <row r="225" s="47" customFormat="true" ht="15" hidden="false" customHeight="false" outlineLevel="0" collapsed="false">
      <c r="A225" s="71"/>
      <c r="B225" s="43" t="s">
        <v>606</v>
      </c>
      <c r="C225" s="35" t="s">
        <v>18</v>
      </c>
      <c r="D225" s="35" t="s">
        <v>607</v>
      </c>
      <c r="E225" s="44" t="s">
        <v>608</v>
      </c>
      <c r="F225" s="35" t="s">
        <v>33</v>
      </c>
      <c r="G225" s="45" t="n">
        <v>1</v>
      </c>
      <c r="H225" s="46"/>
      <c r="I225" s="46" t="n">
        <f aca="false">ROUND(G225*H225,2)</f>
        <v>0</v>
      </c>
      <c r="J225" s="48"/>
      <c r="K225" s="45" t="n">
        <v>1</v>
      </c>
      <c r="AMD225" s="0"/>
      <c r="AME225" s="0"/>
      <c r="AMF225" s="0"/>
      <c r="AMG225" s="0"/>
      <c r="AMH225" s="0"/>
      <c r="AMI225" s="0"/>
      <c r="AMJ225" s="0"/>
    </row>
    <row r="226" s="47" customFormat="true" ht="26.85" hidden="false" customHeight="false" outlineLevel="0" collapsed="false">
      <c r="A226" s="71"/>
      <c r="B226" s="43" t="s">
        <v>609</v>
      </c>
      <c r="C226" s="35" t="s">
        <v>23</v>
      </c>
      <c r="D226" s="35" t="n">
        <v>102507</v>
      </c>
      <c r="E226" s="44" t="s">
        <v>610</v>
      </c>
      <c r="F226" s="35" t="s">
        <v>61</v>
      </c>
      <c r="G226" s="45" t="n">
        <v>20</v>
      </c>
      <c r="H226" s="46"/>
      <c r="I226" s="46" t="n">
        <f aca="false">ROUND(G226*H226,2)</f>
        <v>0</v>
      </c>
      <c r="J226" s="48"/>
      <c r="K226" s="45" t="n">
        <v>4</v>
      </c>
      <c r="AMD226" s="0"/>
      <c r="AME226" s="0"/>
      <c r="AMF226" s="0"/>
      <c r="AMG226" s="0"/>
      <c r="AMH226" s="0"/>
      <c r="AMI226" s="0"/>
      <c r="AMJ226" s="0"/>
    </row>
    <row r="227" s="47" customFormat="true" ht="26.85" hidden="false" customHeight="false" outlineLevel="0" collapsed="false">
      <c r="A227" s="71"/>
      <c r="B227" s="43" t="s">
        <v>611</v>
      </c>
      <c r="C227" s="35" t="s">
        <v>18</v>
      </c>
      <c r="D227" s="35" t="s">
        <v>612</v>
      </c>
      <c r="E227" s="44" t="s">
        <v>613</v>
      </c>
      <c r="F227" s="35" t="s">
        <v>61</v>
      </c>
      <c r="G227" s="45" t="n">
        <v>100</v>
      </c>
      <c r="H227" s="46"/>
      <c r="I227" s="46" t="n">
        <f aca="false">ROUND(G227*H227,2)</f>
        <v>0</v>
      </c>
      <c r="J227" s="48"/>
      <c r="K227" s="45" t="n">
        <v>4</v>
      </c>
      <c r="AMD227" s="0"/>
      <c r="AME227" s="0"/>
      <c r="AMF227" s="0"/>
      <c r="AMG227" s="0"/>
      <c r="AMH227" s="0"/>
      <c r="AMI227" s="0"/>
      <c r="AMJ227" s="0"/>
    </row>
    <row r="228" s="47" customFormat="true" ht="15" hidden="false" customHeight="false" outlineLevel="0" collapsed="false">
      <c r="A228" s="81"/>
      <c r="B228" s="49"/>
      <c r="C228" s="50"/>
      <c r="D228" s="82"/>
      <c r="E228" s="83" t="s">
        <v>614</v>
      </c>
      <c r="F228" s="82"/>
      <c r="G228" s="54"/>
      <c r="H228" s="55"/>
      <c r="I228" s="56" t="n">
        <f aca="false">SUBTOTAL(9,I202:I227)</f>
        <v>0</v>
      </c>
      <c r="J228" s="41"/>
      <c r="K228" s="57"/>
      <c r="AMD228" s="0"/>
      <c r="AME228" s="0"/>
      <c r="AMF228" s="0"/>
      <c r="AMG228" s="0"/>
      <c r="AMH228" s="0"/>
      <c r="AMI228" s="0"/>
      <c r="AMJ228" s="0"/>
    </row>
    <row r="229" s="32" customFormat="true" ht="15" hidden="false" customHeight="false" outlineLevel="0" collapsed="false">
      <c r="B229" s="33" t="s">
        <v>615</v>
      </c>
      <c r="C229" s="87"/>
      <c r="D229" s="87"/>
      <c r="E229" s="36" t="s">
        <v>616</v>
      </c>
      <c r="F229" s="37"/>
      <c r="G229" s="38"/>
      <c r="H229" s="39"/>
      <c r="I229" s="40"/>
      <c r="J229" s="41"/>
      <c r="K229" s="39"/>
      <c r="AMD229" s="0"/>
      <c r="AME229" s="0"/>
      <c r="AMF229" s="0"/>
      <c r="AMG229" s="0"/>
      <c r="AMH229" s="0"/>
      <c r="AMI229" s="0"/>
      <c r="AMJ229" s="0"/>
    </row>
    <row r="230" s="32" customFormat="true" ht="27.35" hidden="false" customHeight="false" outlineLevel="0" collapsed="false">
      <c r="B230" s="43" t="s">
        <v>617</v>
      </c>
      <c r="C230" s="35" t="s">
        <v>102</v>
      </c>
      <c r="D230" s="35" t="s">
        <v>618</v>
      </c>
      <c r="E230" s="43" t="s">
        <v>619</v>
      </c>
      <c r="F230" s="35" t="s">
        <v>620</v>
      </c>
      <c r="G230" s="45" t="n">
        <v>1</v>
      </c>
      <c r="H230" s="101"/>
      <c r="I230" s="46" t="n">
        <f aca="false">ROUND(G230*H230,2)</f>
        <v>0</v>
      </c>
      <c r="J230" s="41"/>
      <c r="K230" s="45" t="n">
        <v>3</v>
      </c>
      <c r="AMD230" s="0"/>
      <c r="AME230" s="0"/>
      <c r="AMF230" s="0"/>
      <c r="AMG230" s="0"/>
      <c r="AMH230" s="0"/>
      <c r="AMI230" s="0"/>
      <c r="AMJ230" s="0"/>
    </row>
    <row r="231" s="32" customFormat="true" ht="15" hidden="false" customHeight="false" outlineLevel="0" collapsed="false">
      <c r="B231" s="43" t="s">
        <v>621</v>
      </c>
      <c r="C231" s="102" t="s">
        <v>102</v>
      </c>
      <c r="D231" s="102" t="s">
        <v>622</v>
      </c>
      <c r="E231" s="74" t="s">
        <v>623</v>
      </c>
      <c r="F231" s="103" t="s">
        <v>624</v>
      </c>
      <c r="G231" s="45" t="n">
        <v>300</v>
      </c>
      <c r="H231" s="101"/>
      <c r="I231" s="101" t="n">
        <f aca="false">ROUND(G231*H231,2)</f>
        <v>0</v>
      </c>
      <c r="J231" s="41"/>
      <c r="K231" s="45" t="n">
        <v>3</v>
      </c>
      <c r="AMD231" s="0"/>
      <c r="AME231" s="0"/>
      <c r="AMF231" s="0"/>
      <c r="AMG231" s="0"/>
      <c r="AMH231" s="0"/>
      <c r="AMI231" s="0"/>
      <c r="AMJ231" s="0"/>
    </row>
    <row r="232" s="32" customFormat="true" ht="15" hidden="false" customHeight="false" outlineLevel="0" collapsed="false">
      <c r="B232" s="43" t="s">
        <v>625</v>
      </c>
      <c r="C232" s="102" t="s">
        <v>102</v>
      </c>
      <c r="D232" s="102" t="s">
        <v>626</v>
      </c>
      <c r="E232" s="74" t="s">
        <v>627</v>
      </c>
      <c r="F232" s="103" t="s">
        <v>624</v>
      </c>
      <c r="G232" s="45" t="n">
        <v>300</v>
      </c>
      <c r="H232" s="101"/>
      <c r="I232" s="101" t="n">
        <f aca="false">ROUND(G232*H232,2)</f>
        <v>0</v>
      </c>
      <c r="J232" s="41"/>
      <c r="K232" s="45" t="n">
        <v>3</v>
      </c>
      <c r="AMD232" s="0"/>
      <c r="AME232" s="0"/>
      <c r="AMF232" s="0"/>
      <c r="AMG232" s="0"/>
      <c r="AMH232" s="0"/>
      <c r="AMI232" s="0"/>
      <c r="AMJ232" s="0"/>
    </row>
    <row r="233" s="32" customFormat="true" ht="27.35" hidden="false" customHeight="false" outlineLevel="0" collapsed="false">
      <c r="B233" s="43" t="s">
        <v>628</v>
      </c>
      <c r="C233" s="102" t="s">
        <v>102</v>
      </c>
      <c r="D233" s="102" t="s">
        <v>629</v>
      </c>
      <c r="E233" s="74" t="s">
        <v>630</v>
      </c>
      <c r="F233" s="102" t="s">
        <v>33</v>
      </c>
      <c r="G233" s="45" t="n">
        <v>5</v>
      </c>
      <c r="H233" s="101"/>
      <c r="I233" s="101" t="n">
        <f aca="false">ROUND(G233*H233,2)</f>
        <v>0</v>
      </c>
      <c r="J233" s="41"/>
      <c r="K233" s="45" t="n">
        <v>1</v>
      </c>
      <c r="AMD233" s="0"/>
      <c r="AME233" s="0"/>
      <c r="AMF233" s="0"/>
      <c r="AMG233" s="0"/>
      <c r="AMH233" s="0"/>
      <c r="AMI233" s="0"/>
      <c r="AMJ233" s="0"/>
    </row>
    <row r="234" s="47" customFormat="true" ht="15" hidden="false" customHeight="false" outlineLevel="0" collapsed="false">
      <c r="A234" s="71"/>
      <c r="B234" s="43" t="s">
        <v>631</v>
      </c>
      <c r="C234" s="102" t="s">
        <v>18</v>
      </c>
      <c r="D234" s="102" t="s">
        <v>632</v>
      </c>
      <c r="E234" s="104" t="s">
        <v>633</v>
      </c>
      <c r="F234" s="102" t="s">
        <v>61</v>
      </c>
      <c r="G234" s="45" t="n">
        <v>50</v>
      </c>
      <c r="H234" s="101"/>
      <c r="I234" s="101" t="n">
        <f aca="false">ROUND(G234*H234,2)</f>
        <v>0</v>
      </c>
      <c r="J234" s="48"/>
      <c r="K234" s="45" t="n">
        <v>4</v>
      </c>
      <c r="AMD234" s="0"/>
      <c r="AME234" s="0"/>
      <c r="AMF234" s="0"/>
      <c r="AMG234" s="0"/>
      <c r="AMH234" s="0"/>
      <c r="AMI234" s="0"/>
      <c r="AMJ234" s="0"/>
    </row>
    <row r="235" s="47" customFormat="true" ht="15" hidden="false" customHeight="false" outlineLevel="0" collapsed="false">
      <c r="A235" s="71"/>
      <c r="B235" s="43" t="s">
        <v>634</v>
      </c>
      <c r="C235" s="102" t="s">
        <v>102</v>
      </c>
      <c r="D235" s="102" t="s">
        <v>635</v>
      </c>
      <c r="E235" s="104" t="s">
        <v>636</v>
      </c>
      <c r="F235" s="102" t="s">
        <v>61</v>
      </c>
      <c r="G235" s="45" t="n">
        <v>20</v>
      </c>
      <c r="H235" s="101"/>
      <c r="I235" s="101" t="n">
        <f aca="false">ROUND(G235*H235,2)</f>
        <v>0</v>
      </c>
      <c r="J235" s="48"/>
      <c r="K235" s="45" t="n">
        <v>2</v>
      </c>
      <c r="AMD235" s="0"/>
      <c r="AME235" s="0"/>
      <c r="AMF235" s="0"/>
      <c r="AMG235" s="0"/>
      <c r="AMH235" s="0"/>
      <c r="AMI235" s="0"/>
      <c r="AMJ235" s="0"/>
    </row>
    <row r="236" s="32" customFormat="true" ht="26.85" hidden="false" customHeight="false" outlineLevel="0" collapsed="false">
      <c r="B236" s="43" t="s">
        <v>637</v>
      </c>
      <c r="C236" s="35" t="s">
        <v>18</v>
      </c>
      <c r="D236" s="35" t="s">
        <v>638</v>
      </c>
      <c r="E236" s="44" t="s">
        <v>639</v>
      </c>
      <c r="F236" s="35" t="s">
        <v>61</v>
      </c>
      <c r="G236" s="45" t="n">
        <v>100</v>
      </c>
      <c r="H236" s="46"/>
      <c r="I236" s="46" t="n">
        <f aca="false">ROUND(G236*H236,2)</f>
        <v>0</v>
      </c>
      <c r="J236" s="48"/>
      <c r="K236" s="45" t="n">
        <v>4</v>
      </c>
      <c r="AMD236" s="0"/>
      <c r="AME236" s="0"/>
      <c r="AMF236" s="0"/>
      <c r="AMG236" s="0"/>
      <c r="AMH236" s="0"/>
      <c r="AMI236" s="0"/>
      <c r="AMJ236" s="0"/>
    </row>
    <row r="237" s="32" customFormat="true" ht="26.85" hidden="false" customHeight="false" outlineLevel="0" collapsed="false">
      <c r="B237" s="43" t="s">
        <v>640</v>
      </c>
      <c r="C237" s="35" t="s">
        <v>18</v>
      </c>
      <c r="D237" s="35" t="s">
        <v>641</v>
      </c>
      <c r="E237" s="44" t="s">
        <v>642</v>
      </c>
      <c r="F237" s="35" t="s">
        <v>643</v>
      </c>
      <c r="G237" s="45" t="n">
        <v>100</v>
      </c>
      <c r="H237" s="46"/>
      <c r="I237" s="46" t="n">
        <f aca="false">ROUND(G237*H237,2)</f>
        <v>0</v>
      </c>
      <c r="J237" s="48"/>
      <c r="K237" s="45" t="n">
        <v>4</v>
      </c>
      <c r="AMD237" s="0"/>
      <c r="AME237" s="0"/>
      <c r="AMF237" s="0"/>
      <c r="AMG237" s="0"/>
      <c r="AMH237" s="0"/>
      <c r="AMI237" s="0"/>
      <c r="AMJ237" s="0"/>
    </row>
    <row r="238" s="32" customFormat="true" ht="15" hidden="false" customHeight="false" outlineLevel="0" collapsed="false">
      <c r="B238" s="43" t="s">
        <v>644</v>
      </c>
      <c r="C238" s="35" t="s">
        <v>102</v>
      </c>
      <c r="D238" s="35" t="s">
        <v>645</v>
      </c>
      <c r="E238" s="76" t="s">
        <v>646</v>
      </c>
      <c r="F238" s="35" t="s">
        <v>25</v>
      </c>
      <c r="G238" s="45" t="n">
        <v>100</v>
      </c>
      <c r="H238" s="46"/>
      <c r="I238" s="46" t="n">
        <f aca="false">ROUND(G238*H238,2)</f>
        <v>0</v>
      </c>
      <c r="J238" s="48"/>
      <c r="K238" s="45" t="n">
        <v>2</v>
      </c>
      <c r="AMD238" s="0"/>
      <c r="AME238" s="0"/>
      <c r="AMF238" s="0"/>
      <c r="AMG238" s="0"/>
      <c r="AMH238" s="0"/>
      <c r="AMI238" s="0"/>
      <c r="AMJ238" s="0"/>
    </row>
    <row r="239" s="32" customFormat="true" ht="15" hidden="false" customHeight="false" outlineLevel="0" collapsed="false">
      <c r="B239" s="43" t="s">
        <v>647</v>
      </c>
      <c r="C239" s="35" t="s">
        <v>18</v>
      </c>
      <c r="D239" s="102" t="s">
        <v>648</v>
      </c>
      <c r="E239" s="44" t="s">
        <v>649</v>
      </c>
      <c r="F239" s="35" t="s">
        <v>25</v>
      </c>
      <c r="G239" s="45" t="n">
        <v>1500</v>
      </c>
      <c r="H239" s="46"/>
      <c r="I239" s="46" t="n">
        <f aca="false">ROUND(G239*H239,2)</f>
        <v>0</v>
      </c>
      <c r="J239" s="48"/>
      <c r="K239" s="45" t="n">
        <v>8</v>
      </c>
      <c r="AMD239" s="0"/>
      <c r="AME239" s="0"/>
      <c r="AMF239" s="0"/>
      <c r="AMG239" s="0"/>
      <c r="AMH239" s="0"/>
      <c r="AMI239" s="0"/>
      <c r="AMJ239" s="0"/>
    </row>
    <row r="240" s="32" customFormat="true" ht="15" hidden="false" customHeight="false" outlineLevel="0" collapsed="false">
      <c r="B240" s="49"/>
      <c r="C240" s="50"/>
      <c r="D240" s="51"/>
      <c r="E240" s="52" t="s">
        <v>650</v>
      </c>
      <c r="F240" s="51"/>
      <c r="G240" s="54"/>
      <c r="H240" s="55"/>
      <c r="I240" s="56" t="n">
        <f aca="false">SUBTOTAL(9,I233:I239)</f>
        <v>0</v>
      </c>
      <c r="J240" s="41"/>
      <c r="K240" s="42"/>
      <c r="AMD240" s="0"/>
      <c r="AME240" s="0"/>
      <c r="AMF240" s="0"/>
      <c r="AMG240" s="0"/>
      <c r="AMH240" s="0"/>
      <c r="AMI240" s="0"/>
      <c r="AMJ240" s="0"/>
    </row>
    <row r="241" s="32" customFormat="true" ht="15" hidden="false" customHeight="false" outlineLevel="0" collapsed="false">
      <c r="B241" s="105"/>
      <c r="C241" s="106"/>
      <c r="D241" s="107"/>
      <c r="E241" s="108" t="s">
        <v>651</v>
      </c>
      <c r="F241" s="106"/>
      <c r="G241" s="109"/>
      <c r="H241" s="110"/>
      <c r="I241" s="111" t="n">
        <f aca="false">SUBTOTAL(9,I6:I239)</f>
        <v>0</v>
      </c>
      <c r="J241" s="112"/>
      <c r="K241" s="109"/>
      <c r="AMD241" s="0"/>
      <c r="AME241" s="0"/>
      <c r="AMF241" s="0"/>
      <c r="AMG241" s="0"/>
      <c r="AMH241" s="0"/>
      <c r="AMI241" s="0"/>
      <c r="AMJ241" s="0"/>
    </row>
    <row r="243" customFormat="false" ht="27" hidden="false" customHeight="true" outlineLevel="0" collapsed="false"/>
  </sheetData>
  <mergeCells count="4">
    <mergeCell ref="E2:H2"/>
    <mergeCell ref="B3:I3"/>
    <mergeCell ref="B4:C4"/>
    <mergeCell ref="E4:G4"/>
  </mergeCells>
  <dataValidations count="3">
    <dataValidation allowBlank="true" errorStyle="stop" operator="equal" showDropDown="false" showErrorMessage="true" showInputMessage="true" sqref="C6:C39 D15:E18 D19:D21 E20:E38 D23:D38 C40:C53 C56:C101 C104:C105 C108:C229 C234:C240" type="list">
      <formula1>"CPU,SETOP,SINAPI,SUDECAP,SIAD,TCE"</formula1>
      <formula2>0</formula2>
    </dataValidation>
    <dataValidation allowBlank="true" errorStyle="stop" operator="equal" showDropDown="false" showErrorMessage="true" showInputMessage="true" sqref="F6 F177:F183 F228:F229 F231:F232 F240" type="list">
      <formula1>"UN.,M,M²,M³,H,MÊS,CJ,KG"</formula1>
      <formula2>0</formula2>
    </dataValidation>
    <dataValidation allowBlank="true" errorStyle="stop" operator="between" showDropDown="false" showErrorMessage="true" showInputMessage="true" sqref="C54:C55 C102:C103 C106:C107 C233" type="list">
      <formula1>"CPU,SETOP,SINAPI,SUDECAP,SIAD,TCE"</formula1>
      <formula2>0</formula2>
    </dataValidation>
  </dataValidations>
  <printOptions headings="false" gridLines="false" gridLinesSet="true" horizontalCentered="true" verticalCentered="false"/>
  <pageMargins left="0.39375" right="0.39375" top="0.590277777777778" bottom="0.39375" header="0.511805555555555" footer="0.0784722222222222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&amp;CPágina 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18172</TotalTime>
  <Application>LibreOffice/7.1.6.2$Windows_X86_64 LibreOffice_project/0e133318fcee89abacd6a7d077e292f1145735c3</Application>
  <AppVersion>15.0000</AppVersion>
  <Company>Ministério Público do Estado de Minas Gerais - MPMG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2020-02-28T20:35:37Z</dcterms:created>
  <dc:creator>MARLON BRUNO DOS SANTOS SILVA</dc:creator>
  <dc:description/>
  <dc:language>pt-BR</dc:language>
  <cp:lastModifiedBy/>
  <cp:lastPrinted>2024-04-05T14:24:46Z</cp:lastPrinted>
  <dcterms:modified xsi:type="dcterms:W3CDTF">2024-05-13T15:56:59Z</dcterms:modified>
  <cp:revision>94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