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rílis\Desktop\"/>
    </mc:Choice>
  </mc:AlternateContent>
  <xr:revisionPtr revIDLastSave="0" documentId="8_{5E9AB492-B2E9-4F0C-9E98-92FB8DF7227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eguro-atualizado" sheetId="1" r:id="rId1"/>
  </sheets>
  <definedNames>
    <definedName name="_xlnm._FilterDatabase" localSheetId="0" hidden="1">'seguro-atualizado'!$A$1:$E$82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90" i="1" l="1"/>
  <c r="E288" i="1"/>
  <c r="E287" i="1"/>
  <c r="E286" i="1"/>
  <c r="E285" i="1"/>
  <c r="E284" i="1"/>
  <c r="E283" i="1"/>
  <c r="E282" i="1"/>
  <c r="E281" i="1"/>
  <c r="E280" i="1"/>
  <c r="E277" i="1"/>
  <c r="E276" i="1"/>
  <c r="E274" i="1"/>
  <c r="E273" i="1"/>
  <c r="E270" i="1"/>
  <c r="E269" i="1"/>
  <c r="E268" i="1"/>
  <c r="E267" i="1"/>
  <c r="E264" i="1"/>
  <c r="E263" i="1"/>
  <c r="E261" i="1"/>
  <c r="E260" i="1"/>
  <c r="E259" i="1"/>
  <c r="E258" i="1"/>
  <c r="E257" i="1"/>
  <c r="E253" i="1"/>
  <c r="E251" i="1"/>
  <c r="E250" i="1"/>
  <c r="E248" i="1"/>
  <c r="E247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4" i="1"/>
  <c r="E223" i="1"/>
  <c r="E222" i="1"/>
  <c r="E220" i="1"/>
  <c r="E218" i="1"/>
  <c r="E217" i="1"/>
  <c r="E216" i="1"/>
  <c r="E215" i="1"/>
  <c r="E214" i="1"/>
  <c r="E213" i="1"/>
  <c r="E212" i="1"/>
  <c r="E211" i="1"/>
  <c r="E210" i="1"/>
  <c r="E208" i="1"/>
  <c r="E205" i="1"/>
  <c r="E204" i="1"/>
  <c r="E203" i="1"/>
  <c r="E202" i="1"/>
  <c r="E201" i="1"/>
  <c r="E200" i="1"/>
  <c r="E198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8" i="1"/>
  <c r="E155" i="1"/>
  <c r="E154" i="1"/>
  <c r="E152" i="1"/>
  <c r="E151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5" i="1"/>
  <c r="E134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4" i="1"/>
  <c r="E102" i="1"/>
  <c r="E101" i="1"/>
  <c r="E100" i="1"/>
  <c r="E99" i="1"/>
  <c r="E98" i="1"/>
  <c r="E96" i="1"/>
  <c r="E95" i="1"/>
  <c r="E93" i="1"/>
  <c r="E92" i="1"/>
  <c r="E91" i="1"/>
  <c r="E90" i="1"/>
  <c r="E89" i="1"/>
  <c r="E88" i="1"/>
  <c r="E87" i="1"/>
  <c r="E86" i="1"/>
  <c r="E85" i="1"/>
  <c r="E84" i="1"/>
  <c r="E80" i="1"/>
  <c r="E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8" authorId="0" shapeId="0" xr:uid="{00000000-0006-0000-0000-000002000000}">
      <text>
        <r>
          <rPr>
            <sz val="11"/>
            <color rgb="FF000000"/>
            <rFont val="Arial1"/>
            <charset val="1"/>
          </rPr>
          <t>Ver nome de edifício</t>
        </r>
      </text>
    </comment>
    <comment ref="B119" authorId="0" shapeId="0" xr:uid="{00000000-0006-0000-0000-000003000000}">
      <text>
        <r>
          <rPr>
            <sz val="11"/>
            <color rgb="FF000000"/>
            <rFont val="Arial1"/>
            <charset val="1"/>
          </rPr>
          <t>Ver nome de edifício</t>
        </r>
      </text>
    </comment>
    <comment ref="A273" authorId="0" shapeId="0" xr:uid="{00000000-0006-0000-0000-000001000000}">
      <text>
        <r>
          <rPr>
            <sz val="11"/>
            <color rgb="FF000000"/>
            <rFont val="Arial1"/>
            <charset val="1"/>
          </rPr>
          <t>SIAD tá como fiscais PJ de Sabinópolis – consulta em 15/06/2020</t>
        </r>
      </text>
    </comment>
  </commentList>
</comments>
</file>

<file path=xl/sharedStrings.xml><?xml version="1.0" encoding="utf-8"?>
<sst xmlns="http://schemas.openxmlformats.org/spreadsheetml/2006/main" count="590" uniqueCount="486">
  <si>
    <t>CIDADE</t>
  </si>
  <si>
    <t>Imóvel/Endereço</t>
  </si>
  <si>
    <t>Área (m²)</t>
  </si>
  <si>
    <t>Valor Mensal do Aluguel</t>
  </si>
  <si>
    <t>Valor do imóvel</t>
  </si>
  <si>
    <t>ABRE CAMPO</t>
  </si>
  <si>
    <t>Rua Dr. Dr. Olinto de Abreu nº 16 – Centro</t>
  </si>
  <si>
    <t>ALFENAS</t>
  </si>
  <si>
    <t>Av. São José, 1552</t>
  </si>
  <si>
    <t>ALÉM PARAÍBA</t>
  </si>
  <si>
    <t>Praça Coronel Breves, nº 89, Centro</t>
  </si>
  <si>
    <t>ALMENARA</t>
  </si>
  <si>
    <t>Rua Dr. Sabino Silva, nº58, Centro, Almenara, MG</t>
  </si>
  <si>
    <t xml:space="preserve">AIURUOCA   </t>
  </si>
  <si>
    <t>Rua Coronel Osvaldo, nº 157, Centro</t>
  </si>
  <si>
    <t>ARAÇUAÍ</t>
  </si>
  <si>
    <t>Rua Dom Serafim, nº 1086, Santa Tereza</t>
  </si>
  <si>
    <t>ARAGUARI</t>
  </si>
  <si>
    <t>Av. Cel. Teodolino Pereira de Araújo com Rua Cel. Lindolfo Rodrigues da Cunha, nº 130, Centro</t>
  </si>
  <si>
    <t>ARAXÁ</t>
  </si>
  <si>
    <t>Av. Tancredo Neves – 230 – Vila Silvéria</t>
  </si>
  <si>
    <t>ARAXÁ - ÁREA EXTERNA</t>
  </si>
  <si>
    <t>BARBACENA</t>
  </si>
  <si>
    <t>Rua Dr. José Vilella Costa Pinto, nº 45, Bairro das Mansões</t>
  </si>
  <si>
    <t>BELO HORIZONTE - SEDE UCC</t>
  </si>
  <si>
    <t>Av. Álvares Cabral, 1707</t>
  </si>
  <si>
    <t>BELO HORIZONTE</t>
  </si>
  <si>
    <t>Av. Álvares Cabral, nº 1.881,  Bairro  Santo  Agostinho</t>
  </si>
  <si>
    <t>Av. Augusto de Lima, nº 1.740 – Barro Preto</t>
  </si>
  <si>
    <t>Ed. Carlos Brandão  -                                Rua Dias Adorno, nº 367 , Bairro Santo Agostinho</t>
  </si>
  <si>
    <t>Edifício Castellar Guimarães -
Av. Álvares Cabral, nº 1.690, Bairro Santo Agostinho</t>
  </si>
  <si>
    <t>Edifício José Campomizzi Filho -
Av. Álvares Cabral, nº 1.740, Bairro Santo Agostinho</t>
  </si>
  <si>
    <t>Rua Gonçalves Dias 2039</t>
  </si>
  <si>
    <t>Galpão:  Rua Conceição Pará, nº 509 – Bairro: Horto Florestal</t>
  </si>
  <si>
    <t>Ouvidoria - Loja 03 e sobreloja –                   Rua Dias Adorno, nº 347 –  Bairro  Santo Agostinho</t>
  </si>
  <si>
    <t>BELO HORIZONTE – JECRIM</t>
  </si>
  <si>
    <t>Av. Presidente Juscelino Kubitschek, nº 3.240, bairro Vila das Oliveiras</t>
  </si>
  <si>
    <t>BELO HORIZONTE (RUA OURO PRETO)</t>
  </si>
  <si>
    <t>Rua Ouro Preto, nº 703,  Barro Preto</t>
  </si>
  <si>
    <t>BELO HORIZONTE (RUA TIMBIRAS)</t>
  </si>
  <si>
    <t>Rua dos Timbiras, nº 2941, Barro Preto</t>
  </si>
  <si>
    <t>BELO HORIZONTE (RUA TAMOIOS)</t>
  </si>
  <si>
    <t xml:space="preserve">2º pavimento e recepção no 1º andar do
prédio na Av. Olegário Maciel, nº 515 e
Rua Tamoios, nº 831 – Centro
</t>
  </si>
  <si>
    <t>CAETÉ</t>
  </si>
  <si>
    <t>Praça Doutor João Pinheiro, nº 74 e 86 – Centro</t>
  </si>
  <si>
    <t>CANDEIAS</t>
  </si>
  <si>
    <t>Avenida Ozanan Levindo Coelho, S/N, Bairro Industrial</t>
  </si>
  <si>
    <t>CARANGOLA</t>
  </si>
  <si>
    <t>Rua Xenofante Mercadante, nº 82 – Centro</t>
  </si>
  <si>
    <t>CARMO DO PARANAÍBA</t>
  </si>
  <si>
    <t>Contrato de cessão pelo município de Carmo do Paranaíba do 2º pavimento do prédio   localizado na Av. Costa Júnior, n° 306 por 10 anos.</t>
  </si>
  <si>
    <t>CONGONHAS</t>
  </si>
  <si>
    <t>Rua Waldir Cunha, nº205  - Bairro Centro</t>
  </si>
  <si>
    <t>CONQUISTA</t>
  </si>
  <si>
    <t>Praça Coronel Tancredo França, nº100 – Centro</t>
  </si>
  <si>
    <t>CONSELHEIRO LAFAIETE</t>
  </si>
  <si>
    <t>Rua Melvin Jones, nº180 – Bairro Campo Alegre</t>
  </si>
  <si>
    <t>CONTAGEM</t>
  </si>
  <si>
    <t>Rua Capitão Antônio Joaquim da
Paixão, nº 285 – Bairro Plano Diretor de Contagem</t>
  </si>
  <si>
    <t>CURVELO</t>
  </si>
  <si>
    <t>Av. Dalton Moreira Canabrava, nº 422 – Maria Amália</t>
  </si>
  <si>
    <t>DIAMANTINA</t>
  </si>
  <si>
    <t>Rua Macau do Meio, Nº196 – Centro</t>
  </si>
  <si>
    <t>DIVINO</t>
  </si>
  <si>
    <t>Rua Presidente Vargas, nº 220 – Centro</t>
  </si>
  <si>
    <t>DIVINÓPOLIS</t>
  </si>
  <si>
    <t>Rua Santo Antônio, 475 – Centro</t>
  </si>
  <si>
    <t>DORES DO INDAIÁ</t>
  </si>
  <si>
    <t>Rua Doutor Zacarias, nº 1.334 – Centro</t>
  </si>
  <si>
    <t>GOVERNADOR VALADARES</t>
  </si>
  <si>
    <t>Rua Marechal Floriano, 635 </t>
  </si>
  <si>
    <t>GUARANÉSIA</t>
  </si>
  <si>
    <t>Rua Júlio Tavares, nº 1410, Centro</t>
  </si>
  <si>
    <t>IBIRACI</t>
  </si>
  <si>
    <t>Rua 6 de Abril, nº 1.280, esquina com Av. Governador Valadares</t>
  </si>
  <si>
    <t>IGARAPÉ</t>
  </si>
  <si>
    <t>Rua Altidório Amaral, nº 787, Bairro Cidade Jardim</t>
  </si>
  <si>
    <t>IPATINGA</t>
  </si>
  <si>
    <t>Av. Japão, Nº 381 – Bairro Cariru</t>
  </si>
  <si>
    <t>ITABIRA</t>
  </si>
  <si>
    <t>Av. Martins da Costa, nº 349 - Bairro Pará</t>
  </si>
  <si>
    <t>ITAJUBÁ</t>
  </si>
  <si>
    <t>Rua Deputado Aureliano M. Chaves, nº172, Loteamento BPS,  Bairro Pinheirinho</t>
  </si>
  <si>
    <t>JANUÁRIA</t>
  </si>
  <si>
    <t>Praça Artur Bernardes , nº 366 – Centro</t>
  </si>
  <si>
    <t>JOÃO PINHEIRO</t>
  </si>
  <si>
    <t>Rua Capitão Sancho nº 521 – Centro</t>
  </si>
  <si>
    <t>LAVRAS</t>
  </si>
  <si>
    <t>Av. Ernesto Matiolli, nª960 – Bairro Santa Efigênia</t>
  </si>
  <si>
    <t>MACHADO</t>
  </si>
  <si>
    <t>2º pavimento do 1º prédio do fundo do imóvel localizado na Praça Antônio Carlos, nº 101, Centro, lindeiro ao prédio do Fórum, onde se destinará à instalação de Sede própria das PJ.</t>
  </si>
  <si>
    <t>MARIANA</t>
  </si>
  <si>
    <t>Rua Manuel da Costa Athaide 59, Bairro Oscar Magualhães Ferreira</t>
  </si>
  <si>
    <t>MANGA</t>
  </si>
  <si>
    <t>Praça Presidente Costa e Silva, Nº 52 – Centro</t>
  </si>
  <si>
    <t>MATOZINHOS</t>
  </si>
  <si>
    <t>Praça do Rosário, nº 85, Bairro Centro</t>
  </si>
  <si>
    <t>MONTES CLAROS</t>
  </si>
  <si>
    <t>Av. Cula Mangabeira nº 345 , Bairro  Santo Expedito</t>
  </si>
  <si>
    <t>Av. Cula Mangabeira nº 355, Bairro Santo Expedito</t>
  </si>
  <si>
    <t>NOVA LIMA</t>
  </si>
  <si>
    <t>Avenida Januário Laurindo Carneiro, 140</t>
  </si>
  <si>
    <t>NOVA PONTE</t>
  </si>
  <si>
    <t xml:space="preserve">
Av. Florêncio Gonçalves Fernandes, nº585, com Rua Jerônimo Carneiro, Bairro Grande Lago
</t>
  </si>
  <si>
    <t>OURO PRETO</t>
  </si>
  <si>
    <t>Praça Reinaldo Alves de Brito, nº 68 – Centro</t>
  </si>
  <si>
    <t>PARACATU</t>
  </si>
  <si>
    <t>Av. Olegário Maciel, nº 1.387 - bairro Santa Lúcia</t>
  </si>
  <si>
    <t>PONTE NOVA</t>
  </si>
  <si>
    <t>Rua Vigário Miguel  Chaves, nº. 17, Bairro Centro Histórico</t>
  </si>
  <si>
    <t>PORTEIRINHA</t>
  </si>
  <si>
    <t>Rua Tiradentes, nº 225, Bairro Renascença</t>
  </si>
  <si>
    <t>POUSO ALEGRE</t>
  </si>
  <si>
    <t>Rua Maria José Siqueira Rigotti, nº85, Bairro Santa Rita II</t>
  </si>
  <si>
    <t>RIO PARANAÍBA</t>
  </si>
  <si>
    <t>Avenida Trajano José da Silva, nº 386, Centro</t>
  </si>
  <si>
    <t>SACRAMENTO</t>
  </si>
  <si>
    <t>Av. Visconde do Rio Branco, nº 257 – Centro</t>
  </si>
  <si>
    <t>SANTA BÁRBARA</t>
  </si>
  <si>
    <t>Rua Desembargador Moreira dos Santos, nº 45, Centro</t>
  </si>
  <si>
    <t>SANTA LUZIA</t>
  </si>
  <si>
    <t>Av. Helena Soares Viana, nº101, Bairro Novo Centro</t>
  </si>
  <si>
    <t>SANTA VITÓRIA</t>
  </si>
  <si>
    <t>Av. Rio Grande do Sul, nº1725 – Centro</t>
  </si>
  <si>
    <t>SÃO FRANCISCO</t>
  </si>
  <si>
    <t>Av. Presidente Juscelino, nº 737 – Centro</t>
  </si>
  <si>
    <t>SÃO JOÃO DA PONTE</t>
  </si>
  <si>
    <t>Rua Gerônimo Aguiar, nº167 – Centro</t>
  </si>
  <si>
    <t>SÃO JOÃO DEL REI</t>
  </si>
  <si>
    <t>Rua Antônio Manoel de Souza Guerra , nº 277 – Vila Marchetti</t>
  </si>
  <si>
    <t>SÃO LOURENÇO</t>
  </si>
  <si>
    <t>Alameda Acyr Dutra, 45</t>
  </si>
  <si>
    <t>SÃO SEBASTIÃO DO PARAÍSO</t>
  </si>
  <si>
    <t>Av. Dr. José de Oliveira Brandão Filho, n° 333 – Bairro Jardim Mediteranee</t>
  </si>
  <si>
    <t>SETE LAGOAS</t>
  </si>
  <si>
    <t>Rua José Duarte Paiva, 795 - bairro Santa Luzia</t>
  </si>
  <si>
    <t>TEÓFILO OTONI</t>
  </si>
  <si>
    <t>Rua Joaquim Ananias de Toledo, nº101 – Bairro Dr. Laerte Laender</t>
  </si>
  <si>
    <t>TRÊS PONTAS</t>
  </si>
  <si>
    <t>Rua Américo Miari – 330 – Centro</t>
  </si>
  <si>
    <t>TUPACIGUARA</t>
  </si>
  <si>
    <t>Rua Rodrigo do Vale, nº 77, Centro</t>
  </si>
  <si>
    <t>UBERABA</t>
  </si>
  <si>
    <t>Rua Cel. Antônio Rios, nº 951 - bairro das Mercês</t>
  </si>
  <si>
    <t>UBERLÂNDIA</t>
  </si>
  <si>
    <t>Rua São Paulo,nº 95 – Lote AR1-A2 – Bairro Tibery</t>
  </si>
  <si>
    <t>VARGINHA</t>
  </si>
  <si>
    <t>Rua Irmão Mário Esdras, nº 305, Bairro Vila Pinto</t>
  </si>
  <si>
    <t>VIÇOSA</t>
  </si>
  <si>
    <t>Rua Gomes Barbosa ,875 – Bairro conceição</t>
  </si>
  <si>
    <t>VESPASIANO</t>
  </si>
  <si>
    <t>Rua Afonso Pena, Nº 479, Bairro Santo Antônio</t>
  </si>
  <si>
    <t>VISCONDE DO RIO BRANCO</t>
  </si>
  <si>
    <t>Rua Eugênio de Melo, 1740, Bairro Barra dos Coutos</t>
  </si>
  <si>
    <t>SEGURO  SEDES LOCADAS</t>
  </si>
  <si>
    <t>ABAETÉ</t>
  </si>
  <si>
    <t>Casa na Rua Frei Orlando, nº330 - Centro</t>
  </si>
  <si>
    <t xml:space="preserve">187,80
38,00 </t>
  </si>
  <si>
    <t>ÁGUAS FORMOSAS</t>
  </si>
  <si>
    <t>Casa na Rua Deodoro de Almeida Pinto, nº 177 – Centro</t>
  </si>
  <si>
    <t>AIMORÉS</t>
  </si>
  <si>
    <t xml:space="preserve"> Lojas 01/02 do imóvel situado na Rua Olegário Maciel, nº 63 – Centro</t>
  </si>
  <si>
    <t>ALPINÓPOLIS</t>
  </si>
  <si>
    <t>Av. Governador Valadares, nº 551, Centro- LOJAS 2 A 5</t>
  </si>
  <si>
    <t>ANDRADAS</t>
  </si>
  <si>
    <t>Casa na Rua Marcelino Rodrigues Guilherme, nº 221 – Centro</t>
  </si>
  <si>
    <t>ANDRELÂNDIA</t>
  </si>
  <si>
    <t>Casa e barracão situados na Praça Visconde de Arantes, nº 63</t>
  </si>
  <si>
    <t>Casa na Rua Dom Serafim, nº 396 – Centro</t>
  </si>
  <si>
    <t>ARCOS</t>
  </si>
  <si>
    <t>Andar térreo do prédio na Praça Floriano Peixoto, nº 222 – Centro</t>
  </si>
  <si>
    <t>ARINOS</t>
  </si>
  <si>
    <t>Loja 01 do prédio situado na Rua Professor Benevides, nº 436</t>
  </si>
  <si>
    <t>Galpão situado na Rua Diorita nº 216 – Prado</t>
  </si>
  <si>
    <t>Rua Ouro Preto, nº 581, Barro Preto - Salas 601, 602</t>
  </si>
  <si>
    <t>Rua Ouro Preto, nº 581, Barro Preto -Salas 706 e 708</t>
  </si>
  <si>
    <t>8° andar E sala 707 do 7° andar situada no edifício na Rua Ouro Preto, nº 581 – Centro</t>
  </si>
  <si>
    <t>Rua Ouro Preto, nº 581, Barro Preto - Salas 1006, 1008</t>
  </si>
  <si>
    <t xml:space="preserve">BELO HORIZONTE </t>
  </si>
  <si>
    <t>3 galpões situados no Anel Rodoviário, BR 040 - S/Nº, km 3,8 – Bairro Palmeiras</t>
  </si>
  <si>
    <t>1480,00 (galpão 1) 1238,00  (galpão 2) 380,00  (galpão 3)</t>
  </si>
  <si>
    <t>Prédio na Rua Goitacazes nº 1.214 – Bairro Barro Preto</t>
  </si>
  <si>
    <t>Rua Timbiras, nº 2928 , Barro Preto – 5º, 7º, 8º, 9º, 11º e 15º andar</t>
  </si>
  <si>
    <t>Rua Timbiras, nº 2928 , Barro Preto – 10º andar</t>
  </si>
  <si>
    <t>BETIM</t>
  </si>
  <si>
    <t>Prédio na Rua Inspetor Jaime Caldeira, nº 870 – Bairro Brasiléia.</t>
  </si>
  <si>
    <t>BICAS</t>
  </si>
  <si>
    <r>
      <rPr>
        <sz val="11"/>
        <rFont val="Calibri"/>
        <family val="2"/>
        <charset val="1"/>
      </rPr>
      <t xml:space="preserve">Rua José Maria Guarnieri nº 19 (esq.Edson Souza nº86), Centro- </t>
    </r>
    <r>
      <rPr>
        <sz val="12"/>
        <rFont val="Calibri"/>
        <family val="2"/>
        <charset val="1"/>
      </rPr>
      <t>salas 01 a 04</t>
    </r>
  </si>
  <si>
    <t>BOA ESPERANÇA</t>
  </si>
  <si>
    <t>Casa na Rua Beline Maia, nº 85 – Centro</t>
  </si>
  <si>
    <t>BOCAIÚVA</t>
  </si>
  <si>
    <t>Casa na Rua Guarda Mor Alkimim, nº 13, Centro</t>
  </si>
  <si>
    <t>BRASÍLIA/DF</t>
  </si>
  <si>
    <t>ED. Via esplanada, bloco D da quadra 02 do saf/sul, lote 4- sala 204</t>
  </si>
  <si>
    <t>BRASÍLIA DE MINAS</t>
  </si>
  <si>
    <t>Casa na Rua Durval Passos, n° 146 – Centro</t>
  </si>
  <si>
    <t>BRUMADINHO</t>
  </si>
  <si>
    <t>Casa na Rua Governador Valadares, nº 342- Centro</t>
  </si>
  <si>
    <t>BONFIM</t>
  </si>
  <si>
    <t>Loja na Rua Praça José de Freitas Marques, nº 233, Centro</t>
  </si>
  <si>
    <t>BUENO BRANDÃO</t>
  </si>
  <si>
    <t>Av. Bom Jesus nº 65 – Centro- andar</t>
  </si>
  <si>
    <t>BURITIS</t>
  </si>
  <si>
    <t>Casa na Rua Ceará, nº 1005 – Centro</t>
  </si>
  <si>
    <t>CAMBUÍ</t>
  </si>
  <si>
    <t>Prédio na Av. do Carmo, nº 222 – Centro</t>
  </si>
  <si>
    <t>Loja na Rua Padre Caramuru, nº 295, Centro</t>
  </si>
  <si>
    <t>CAMPO BELO</t>
  </si>
  <si>
    <t>Casa na Rua João Pinheiro, nº 290 – Centro</t>
  </si>
  <si>
    <t>CANÁPOLIS</t>
  </si>
  <si>
    <t>Casa na Rua 08, nº 399 – Centro</t>
  </si>
  <si>
    <t xml:space="preserve">CAPELINHA </t>
  </si>
  <si>
    <t>Salas 203, 204, 205 e 206 do prédio na Rua Capitão Domingos Pimenta, nº 20 – Bairro Centro</t>
  </si>
  <si>
    <t>CARANDAÍ</t>
  </si>
  <si>
    <t>Rua Cônego Cota, nº 125, salas 6 a 9 – Centro</t>
  </si>
  <si>
    <t xml:space="preserve"> Rua Barão de São Francisco, nº 15 – Centro- salas – 201,202,203</t>
  </si>
  <si>
    <r>
      <rPr>
        <sz val="11"/>
        <color rgb="FF000000"/>
        <rFont val="Calibri"/>
        <family val="2"/>
        <charset val="1"/>
      </rPr>
      <t xml:space="preserve">Rua Barão de São Francisco, nº 15 – Centro - salas </t>
    </r>
    <r>
      <rPr>
        <sz val="12"/>
        <color rgb="FF000000"/>
        <rFont val="Times New Roman"/>
        <charset val="1"/>
      </rPr>
      <t xml:space="preserve"> 401 e 402</t>
    </r>
  </si>
  <si>
    <t>CACHOEIRA DE MINAS</t>
  </si>
  <si>
    <t>Casa na Rua Padre Gregório, nº 99, Centro</t>
  </si>
  <si>
    <t>CARLOS CHAGAS</t>
  </si>
  <si>
    <t>Av. Getúlio Vargas nº 10, 1ºandar, Centro</t>
  </si>
  <si>
    <t>CARMO DO RIO CLARO</t>
  </si>
  <si>
    <t>Casa na Rua Gabriel Soares Silva nº 06, Bairro Porto Rico</t>
  </si>
  <si>
    <t xml:space="preserve">CÁSSIA </t>
  </si>
  <si>
    <t>Casa na Av. Dr. Luciano Batista, nº 125 – Centro</t>
  </si>
  <si>
    <t>CATAGUASES</t>
  </si>
  <si>
    <t>Uma loja no prédio situado na Rua Major Vieira, nº 189 – Centro</t>
  </si>
  <si>
    <t>Casa na Av. Humberto Mauro, nº 409, Centro</t>
  </si>
  <si>
    <t>CAXAMBU</t>
  </si>
  <si>
    <t>Casa na Rua Monsenhor João de Deus nº123 – Centro</t>
  </si>
  <si>
    <t>CLÁUDIO</t>
  </si>
  <si>
    <t>Salas 302 e 303 no prédio na Praça Levy Victoi de Freitas, nº 29 – Centro</t>
  </si>
  <si>
    <t>CONCEIÇÃO DAS ALAGOAS</t>
  </si>
  <si>
    <t>Sala 201 do prédio situado na Rua Floriano, nº 402 – Centro</t>
  </si>
  <si>
    <t>CONSELHEIRO PENA</t>
  </si>
  <si>
    <t>loja no prédio situado na Rua Feliciano Ferraz, nº 196 – Centro</t>
  </si>
  <si>
    <t>loja no prédio situado na Rua Feliciano Ferraz, nº 196 – Centro- Apt 201</t>
  </si>
  <si>
    <t>CORAÇÃO DE JESUS</t>
  </si>
  <si>
    <t>Rua José Luiz Barbosa, nº 1220, bairro Sagrada Família – loja</t>
  </si>
  <si>
    <t>CORINTO</t>
  </si>
  <si>
    <t>Uma loja no prédio situado na Rua Doutor Antônio Alvarenga, n° 166 – Centro</t>
  </si>
  <si>
    <t>COROMANDEL</t>
  </si>
  <si>
    <t>Prédio situado na Rua Olegário Maciel, nº 169 – Centro</t>
  </si>
  <si>
    <t>Rua Melo Viana, nº 132, Centro</t>
  </si>
  <si>
    <t>CORONEL FABRICIANO</t>
  </si>
  <si>
    <t>loja. Sobre loja e subsolo- Rua Maria Matos, nº 25 e Rua Duque de Caxias, nº 20 – Centro - Loja, sobreloja e subsolo</t>
  </si>
  <si>
    <t>Rua São Paulo, nº 335, Centro - Sala 402</t>
  </si>
  <si>
    <t>Rua São Paulo, nº335 – Centro- sala 1204</t>
  </si>
  <si>
    <t>Rua São Paulo, nº335 – Centro – salas 904 e 905</t>
  </si>
  <si>
    <r>
      <rPr>
        <sz val="11"/>
        <color rgb="FF000000"/>
        <rFont val="Calibri"/>
        <family val="2"/>
        <charset val="1"/>
      </rPr>
      <t xml:space="preserve">Rua São Paulo, nº335 – Centro sala </t>
    </r>
    <r>
      <rPr>
        <sz val="12"/>
        <color rgb="FF000000"/>
        <rFont val="Times New Roman"/>
        <charset val="1"/>
      </rPr>
      <t>1205</t>
    </r>
  </si>
  <si>
    <r>
      <rPr>
        <sz val="11"/>
        <color rgb="FF000000"/>
        <rFont val="Calibri"/>
        <family val="2"/>
        <charset val="1"/>
      </rPr>
      <t xml:space="preserve">Rua São Paulo, nº335 – Centro salas </t>
    </r>
    <r>
      <rPr>
        <sz val="12"/>
        <color rgb="FF000000"/>
        <rFont val="Times New Roman"/>
        <charset val="1"/>
      </rPr>
      <t>1206 e 1207</t>
    </r>
  </si>
  <si>
    <r>
      <rPr>
        <sz val="11"/>
        <color rgb="FF000000"/>
        <rFont val="Calibri"/>
        <family val="2"/>
        <charset val="1"/>
      </rPr>
      <t xml:space="preserve">Rua São Paulo, nº335 – Centro salas </t>
    </r>
    <r>
      <rPr>
        <sz val="12"/>
        <color rgb="FF000000"/>
        <rFont val="Times New Roman"/>
        <charset val="1"/>
      </rPr>
      <t>1201 a 1203</t>
    </r>
  </si>
  <si>
    <r>
      <rPr>
        <sz val="11"/>
        <color rgb="FF000000"/>
        <rFont val="Calibri"/>
        <family val="2"/>
        <charset val="1"/>
      </rPr>
      <t xml:space="preserve">Rua São Paulo, nº335 – Centro salas </t>
    </r>
    <r>
      <rPr>
        <sz val="12"/>
        <color rgb="FF000000"/>
        <rFont val="Times New Roman"/>
        <charset val="1"/>
      </rPr>
      <t>salas 1101 a 1108</t>
    </r>
  </si>
  <si>
    <r>
      <rPr>
        <sz val="11"/>
        <color rgb="FF000000"/>
        <rFont val="Calibri"/>
        <family val="2"/>
        <charset val="1"/>
      </rPr>
      <t xml:space="preserve">Rua São Paulo, nº335 – Centro – sala </t>
    </r>
    <r>
      <rPr>
        <sz val="12"/>
        <color rgb="FF000000"/>
        <rFont val="Times New Roman"/>
        <charset val="1"/>
      </rPr>
      <t>1208,</t>
    </r>
  </si>
  <si>
    <r>
      <rPr>
        <sz val="11"/>
        <color rgb="FF000000"/>
        <rFont val="Calibri"/>
        <family val="2"/>
        <charset val="1"/>
      </rPr>
      <t xml:space="preserve">Rua São Paulo, nº335 – Centro – salas </t>
    </r>
    <r>
      <rPr>
        <sz val="12"/>
        <color rgb="FF000000"/>
        <rFont val="Times New Roman"/>
        <charset val="1"/>
      </rPr>
      <t xml:space="preserve"> 1001 a 1008</t>
    </r>
  </si>
  <si>
    <t>ESMERALDAS</t>
  </si>
  <si>
    <t>Edificação anexa, ao fundo do lote, com 03 (três) pavimentos, Rua Melo Viana, nº 158 – Centro</t>
  </si>
  <si>
    <t>FORMIGA</t>
  </si>
  <si>
    <t>Casa na Praça José Barbosa Júnior, nº 185 – Centro</t>
  </si>
  <si>
    <t>FRANCISCO SÁ</t>
  </si>
  <si>
    <t>Casa na Av. Getúlio Vargas, nº 790, Centro</t>
  </si>
  <si>
    <t>FRUTAL</t>
  </si>
  <si>
    <r>
      <rPr>
        <sz val="10"/>
        <color rgb="FF000000"/>
        <rFont val="Century Gothic"/>
        <family val="2"/>
        <charset val="1"/>
      </rPr>
      <t xml:space="preserve">Ed. Três Poderes, Praça Sete de Setembro, nº 200, Centro- </t>
    </r>
    <r>
      <rPr>
        <sz val="10"/>
        <color rgb="FF000000"/>
        <rFont val="Arial"/>
        <family val="2"/>
        <charset val="1"/>
      </rPr>
      <t>Salas 109, 110, 111 e 112</t>
    </r>
  </si>
  <si>
    <t>, Ed. Três Poderes, Praça Sete de Setembro, nº 200 – Centro- sala 108</t>
  </si>
  <si>
    <t>Praça Sete de Setembro, nº 200, Centro- sala 202</t>
  </si>
  <si>
    <t>Sala 204, Ed. Três Poderes, Praça Sete de Setembro, nº 200 – Centro</t>
  </si>
  <si>
    <t>Praça Sete de Setembro, nº 200, Centro – Loja 04</t>
  </si>
  <si>
    <t>GUANHÃES</t>
  </si>
  <si>
    <r>
      <rPr>
        <sz val="10"/>
        <color rgb="FF000000"/>
        <rFont val="Times New Roman"/>
        <family val="1"/>
        <charset val="1"/>
      </rPr>
      <t xml:space="preserve">Rua Barão do Rio Branco, nº 278, Centro- </t>
    </r>
    <r>
      <rPr>
        <sz val="10"/>
        <color rgb="FF000000"/>
        <rFont val="Arial"/>
        <family val="2"/>
        <charset val="1"/>
      </rPr>
      <t>Loja 01</t>
    </r>
  </si>
  <si>
    <t>GUAXUPÉ</t>
  </si>
  <si>
    <t>Casa na Alameda das Rosas nº 23 e 43, Parque das Orquídeas</t>
  </si>
  <si>
    <t>IBIÁ</t>
  </si>
  <si>
    <t>Casa situada na Av. Dr. Carlos Fulgêncio, nº 430 – Centro</t>
  </si>
  <si>
    <t>IBIRITÉ</t>
  </si>
  <si>
    <r>
      <rPr>
        <sz val="10"/>
        <rFont val="Times New Roman"/>
        <family val="1"/>
        <charset val="1"/>
      </rPr>
      <t>Rua Helena Antipoff, 495, 2ºpav., Centro-</t>
    </r>
    <r>
      <rPr>
        <sz val="10"/>
        <rFont val="Arial"/>
        <family val="2"/>
        <charset val="1"/>
      </rPr>
      <t>2° andar</t>
    </r>
  </si>
  <si>
    <t>INHAPIM</t>
  </si>
  <si>
    <r>
      <rPr>
        <sz val="10"/>
        <rFont val="Times New Roman"/>
        <family val="1"/>
        <charset val="1"/>
      </rPr>
      <t>Rua Cel. Antônio Fernandes, 92, Centro-</t>
    </r>
    <r>
      <rPr>
        <sz val="10"/>
        <rFont val="Arial"/>
        <family val="2"/>
        <charset val="1"/>
      </rPr>
      <t>Salas 101 a 104</t>
    </r>
  </si>
  <si>
    <t>IPANEMA</t>
  </si>
  <si>
    <t>Av. Sete de Setembro, 1.227, Centro- salas 301 a 304</t>
  </si>
  <si>
    <t>Casa na Av. Japão, nº 369, Cariru</t>
  </si>
  <si>
    <t>Prédio de 2 pavimentos na Rua São João Del Rei, nº 16, esquina Av. João Valentim Pascoal, nº 88 – Centro</t>
  </si>
  <si>
    <t>ITABIRITO</t>
  </si>
  <si>
    <t>Casa na Rua Leocádia de Oliveira, nº 134, Bairro Bela Vista</t>
  </si>
  <si>
    <t>ITAGUARA</t>
  </si>
  <si>
    <t>Loja no pavimento térreo do prédio situado na Praça Raimundo de Morais Lara, nº 199 – Centro</t>
  </si>
  <si>
    <t>ITAMARANDIBA</t>
  </si>
  <si>
    <t>Av. Jequitinhonha 92A – Centro- loja 01</t>
  </si>
  <si>
    <t>115 -térreo 48,00 – mezzanino</t>
  </si>
  <si>
    <t>ITAMBACURI</t>
  </si>
  <si>
    <t>Andar térreo do prédio situado à Rua Sérgio Avelino Pinheiro, nº 60 – Centro</t>
  </si>
  <si>
    <t>ITAPAGIPE</t>
  </si>
  <si>
    <t>Casa na Av. José Longuinhos de Queiroz, nº 4.930, Bairro Barbosa Soares</t>
  </si>
  <si>
    <t>ITAPECERICA</t>
  </si>
  <si>
    <t>Rua Antônio Ribeiro Avelar, nº149, loja 5 – Bairro Oliveira Moraes</t>
  </si>
  <si>
    <t>ITAÚNA</t>
  </si>
  <si>
    <t>prédio situado na Rua Josias Machado, nº 103 – Centro</t>
  </si>
  <si>
    <t>ITUIUTABA</t>
  </si>
  <si>
    <t>Casa situada na Rua 20, nº 740 – Centro</t>
  </si>
  <si>
    <t>ITURAMA</t>
  </si>
  <si>
    <t>Casa situada na Av. Campina Verde, nº 1.395 – Centro</t>
  </si>
  <si>
    <t>JABOTICATUBAS</t>
  </si>
  <si>
    <t>Casa na Rua Dom Carlos de Vasconcelos, 218, Centro</t>
  </si>
  <si>
    <t>JACINTO</t>
  </si>
  <si>
    <t>Casa na Av. Pedro Araújo, 450, Amaralina</t>
  </si>
  <si>
    <t>JUIZ DE FORA</t>
  </si>
  <si>
    <t>Sala 905, Ed. Dr. Geraldo Moutinho, Rua Santo Antônio, nº 990 – Centro</t>
  </si>
  <si>
    <t>Salas 1502 e 1504, Ed. Dr. Geraldo Moutinho, Rua Santo Antônio, nº 990 – Centro  Rua Santo Antônio, nº 998 – Centro</t>
  </si>
  <si>
    <t>40,00
29,00</t>
  </si>
  <si>
    <t>Sala 1508, Ed. Dr. Geraldo Moutinho, Rua Santo Antônio, nº 990 – Centro</t>
  </si>
  <si>
    <t>Ed. Dr. Geraldo Moutinho, Rua Santo Antônio, 990, Centro – sala 402</t>
  </si>
  <si>
    <t>Sala 504, Ed. Geraldo Moutinho, Rua Santo Antônio, nº 990 – Centro</t>
  </si>
  <si>
    <t>Sala 502, Ed. Dr. Geraldo Moutinho, Rua Santo Antônio, nº 990 – Centro</t>
  </si>
  <si>
    <t>Sala 1002 e  do Edifício Dr. Geraldo Moutinho, localizado na Rua Santo Antônio, nº 990 – Centro</t>
  </si>
  <si>
    <t>Salas 501 e 503, Ed. Geraldo Moutinho, R. Santo Antônio, nº 990 – Centro</t>
  </si>
  <si>
    <t>40,00
37,00</t>
  </si>
  <si>
    <t>Sala 1001 do Ed. Geraldo Moutinho, R. Santo Antônio, nº 990 – Centro</t>
  </si>
  <si>
    <t>Sala 1003 e do Ed. Geraldo Moutinho, R. Santo Antônio, nº 990 – Centro</t>
  </si>
  <si>
    <t xml:space="preserve">JUIZ DE FORA </t>
  </si>
  <si>
    <t>Sala 1103 e galpão 220 (antiga vaga de garagem 20), Rua Santo Antônio, nºs 990 e 998 – Centro</t>
  </si>
  <si>
    <t>Sala 1104 do Edifício HMD Space Center, Av. Barão do Rio Branco, nº 2390 – Centro</t>
  </si>
  <si>
    <t>Sala 1602 do Edifício Doutor Geraldo Moutinho, situado na Rua Santo Antônio, nº 990 – Centro</t>
  </si>
  <si>
    <t>Sala 1606 do Edifício Doutor Geraldo Moutinho, situado na Rua Santo Antônio, nº 990 – Centro</t>
  </si>
  <si>
    <t>Salas 605 e 606 do Edifício HMD Space Center situado na Av. Barão do Rio Branco, nº 2.390 – Centro</t>
  </si>
  <si>
    <t>Sala 1602 e do Edifício HMD Space Center situado na Av. Barão do Rio Branco, nº 2.390 – Centro</t>
  </si>
  <si>
    <t>Salas 1603 e 1604 do Edifício HMD Space Center, Av. Barão do Rio Branco, nº 2390 – Centro</t>
  </si>
  <si>
    <t>Salas 1003 e 1004 do Edifício HMD Space Center, Av. Barão do Rio Branco, 2390 e 2396 Centro</t>
  </si>
  <si>
    <t>Salas 703, 704  do Ed. HMD Space Center, Av. Barão do Rio Branco, nº 2390 – Centro</t>
  </si>
  <si>
    <t>Av. Barão
do Rio Branco, n.° 2.390, Centro, em Juiz de Fora/MG. - Sala 902</t>
  </si>
  <si>
    <t>Sala 1601 do Ed. HMD Space Center, Av. Barão do Rio Branco, nº 2390 – Centro</t>
  </si>
  <si>
    <t>Sala 1101 do Ed. HMD Space Center, Av. Barão do Rio Branco, nº 2390 – Centro</t>
  </si>
  <si>
    <t>Sala 1501 do Ed. Dr Geraldo Moutinho, Rua Santo Antônio,  nº 990 – Centro</t>
  </si>
  <si>
    <r>
      <rPr>
        <sz val="10"/>
        <color rgb="FF000000"/>
        <rFont val="Century Gothic"/>
        <family val="2"/>
        <charset val="1"/>
      </rPr>
      <t>Ed. HMD Space Center, Av. Barão do Rio Branco, 2390, Centro-</t>
    </r>
    <r>
      <rPr>
        <sz val="10.5"/>
        <color rgb="FF000000"/>
        <rFont val="Arial"/>
        <charset val="1"/>
      </rPr>
      <t>Salas</t>
    </r>
    <r>
      <rPr>
        <sz val="12"/>
        <color rgb="FF000000"/>
        <rFont val="Arial"/>
        <charset val="1"/>
      </rPr>
      <t xml:space="preserve"> </t>
    </r>
    <r>
      <rPr>
        <sz val="10.5"/>
        <color rgb="FF000000"/>
        <rFont val="Arial"/>
        <charset val="1"/>
      </rPr>
      <t>1106,1107,1108</t>
    </r>
  </si>
  <si>
    <r>
      <rPr>
        <sz val="11"/>
        <color rgb="FF000000"/>
        <rFont val="Times New Roman"/>
        <charset val="1"/>
      </rPr>
      <t xml:space="preserve">Av. Barão do Rio Branco, n.° 2.390, Centro, em Juiz de Fora/MG. - </t>
    </r>
    <r>
      <rPr>
        <sz val="11"/>
        <color rgb="FF000000"/>
        <rFont val="Calibri"/>
        <family val="2"/>
        <charset val="1"/>
      </rPr>
      <t>Salas 1303,1304</t>
    </r>
  </si>
  <si>
    <r>
      <rPr>
        <sz val="12"/>
        <color rgb="FF000000"/>
        <rFont val="Times New Roman"/>
        <charset val="1"/>
      </rPr>
      <t xml:space="preserve">Av. Barão
do Rio Branco, n.° 2.390, Centro, em Juiz de Fora/MG. - </t>
    </r>
    <r>
      <rPr>
        <sz val="12"/>
        <color rgb="FF000000"/>
        <rFont val="TimesNewRomanPSMT"/>
        <charset val="1"/>
      </rPr>
      <t xml:space="preserve">salas 1.401, 1.402, 1.403 e 1.404 </t>
    </r>
  </si>
  <si>
    <t>Av. Barão do Rio Branco, n.° 2.390, Centro, em Juiz de Fora/MG. - Sala 1707 e 1708</t>
  </si>
  <si>
    <t>LAGOA DA PRATA</t>
  </si>
  <si>
    <t>Rua Rodolfo Pio, nº 599, Palmeiras-loja 01- andar térreo</t>
  </si>
  <si>
    <t>LAMBARI</t>
  </si>
  <si>
    <t>Salas 1 a 4 e recepção no andar térreo da casa situada na Praça Duque de Caxias, nº 70 – Centro</t>
  </si>
  <si>
    <t>Uma loja localizada no pavimento térreo no edifício comercial/residencial situado na Rua Comandante Nélio, n° 48 – Bairro Jardim Floresta</t>
  </si>
  <si>
    <t>LUZ</t>
  </si>
  <si>
    <t>Rua Cel. José Thomáz, nº 267, aptº 03 – Centro</t>
  </si>
  <si>
    <t>Salas 2 e 6 do prédio situado na Praça Antônio Carlos, nº 240</t>
  </si>
  <si>
    <t>Praça Antônio Carlos, nº 240, salas 7 e 8 no prédio</t>
  </si>
  <si>
    <t>MALACACHETA</t>
  </si>
  <si>
    <t>Salas do 2º pavimento do prédio situado na Rua Cassiano Terra, nº 30 – Centro</t>
  </si>
  <si>
    <t>MANHUAÇU</t>
  </si>
  <si>
    <t>Avenida Barão do Rio Branco, nº 94, Pinheiro- loja</t>
  </si>
  <si>
    <t>MANHUMIRIM</t>
  </si>
  <si>
    <t>Avenida Agenor Carlos Werner, nº 422 – Centro-parte do térreo</t>
  </si>
  <si>
    <t>MANTENA</t>
  </si>
  <si>
    <t>Loja no prédio situado na Rua Cabo Leôncio, nº 108 – Centro</t>
  </si>
  <si>
    <t>Casa na Rua Antônio Alves, nº 110, São Cristóvão</t>
  </si>
  <si>
    <t>MARTINHO CAMPOS</t>
  </si>
  <si>
    <t>Loja situada na Rua Abaeté, nº 46 – Centro</t>
  </si>
  <si>
    <t>MATEUS LEME</t>
  </si>
  <si>
    <t>Salas 301, 302, 303 e 304 do prédio localizado na Praça Benedito Valadares, nº 264 – Centro</t>
  </si>
  <si>
    <t>MATIAS BARBOSA</t>
  </si>
  <si>
    <t>Av. Getúlio Vargas, nº 750, Centro- lojas 03 e 04</t>
  </si>
  <si>
    <t>MINAS NOVAS</t>
  </si>
  <si>
    <t>Loja e sobreloja em prédio situado na Av. Waldemar César Santos, nº 172 – Centro</t>
  </si>
  <si>
    <t>MIRADOURO</t>
  </si>
  <si>
    <t>Loja e sobreloja em prédio situado na Rua Coronel Theodoro Pereira do Valle, n° 14, esquina com Rua Miguel Gonçalves Gomes</t>
  </si>
  <si>
    <t>MIRAÍ</t>
  </si>
  <si>
    <t>Casa situada na Rua Tenente Leopoldino, nº 100 – Centro</t>
  </si>
  <si>
    <t>MONTE AZUL</t>
  </si>
  <si>
    <t>Casa na Alameda Antônio de Oliveira Neto, nº 79, Esplanada</t>
  </si>
  <si>
    <t>MONTE CARMELO</t>
  </si>
  <si>
    <t>Casa na Av. dos Mundins, nº 251 – Centro</t>
  </si>
  <si>
    <t>Galpão na Avenida Doutor João Luiz de Almeida, nº 454, Vila Guilhermina</t>
  </si>
  <si>
    <t>MURIAÉ</t>
  </si>
  <si>
    <r>
      <rPr>
        <sz val="10"/>
        <rFont val="Times New Roman"/>
        <family val="1"/>
        <charset val="1"/>
      </rPr>
      <t xml:space="preserve">Avenida Artur Bernardes, n.º 168, Centro- </t>
    </r>
    <r>
      <rPr>
        <sz val="10"/>
        <rFont val="Arial"/>
        <family val="2"/>
        <charset val="1"/>
      </rPr>
      <t xml:space="preserve">Salas 201 a 206 e 301 a 306 </t>
    </r>
  </si>
  <si>
    <t>MUTUM</t>
  </si>
  <si>
    <t>Rua Dom Cavati, nº 409, Centro – Loja</t>
  </si>
  <si>
    <t>MUZAMBINHO</t>
  </si>
  <si>
    <t>Casa na Rua Sete de Setembro, nº 1.482, Centro</t>
  </si>
  <si>
    <t>NANUQUE</t>
  </si>
  <si>
    <t>Casa na Avenida Araújo de Brito, nº 405, Jardim Novo Horizonte</t>
  </si>
  <si>
    <t>NOVA SERRANA</t>
  </si>
  <si>
    <t>Av. Coronel Pacífico Pinto da Fonseca, 170 Bairro Fausto Pinto- salas 401 a 414</t>
  </si>
  <si>
    <t>NOVO CRUZEIRO</t>
  </si>
  <si>
    <t>Casa na Rua Tancredo Neves, nº 376 – Bairro São Bento</t>
  </si>
  <si>
    <t>OLIVEIRA</t>
  </si>
  <si>
    <t>Casa na Rua Pinheiro Chagas, nº 110, Centro</t>
  </si>
  <si>
    <t>PARÁ DE MINAS</t>
  </si>
  <si>
    <t>Salas 1101 a 1108 no prédio na Rua Francisco Sales, nº 119 – Centro</t>
  </si>
  <si>
    <t>Rua Francisco Sales, nº 119, Centro – Sala 803</t>
  </si>
  <si>
    <t>Casa na Rua Professor Afonso Novais Pinto, nº 32 – Centro</t>
  </si>
  <si>
    <t>Avenida Olegário Maciel, nº 923, Centro – Sala 3 e 4</t>
  </si>
  <si>
    <t>PARAGUAÇU</t>
  </si>
  <si>
    <r>
      <rPr>
        <sz val="10"/>
        <rFont val="Times New Roman"/>
        <family val="1"/>
        <charset val="1"/>
      </rPr>
      <t xml:space="preserve">Rua Padre Piccinini, nº 223, Centro- loja no </t>
    </r>
    <r>
      <rPr>
        <sz val="10"/>
        <rFont val="Arial"/>
        <family val="2"/>
        <charset val="1"/>
      </rPr>
      <t>andar térreo</t>
    </r>
  </si>
  <si>
    <t>PASSOS</t>
  </si>
  <si>
    <t>Sala 905 do Edifício Satélite Passo, situado na Av. Arouca , nº 660 – Centro</t>
  </si>
  <si>
    <t>Av. Arlindo Figueiredo nº 790, São Francisco- 6 salas</t>
  </si>
  <si>
    <t>Av. Arlindo Figueiredo nº 788, São Francisco- Andar térreo</t>
  </si>
  <si>
    <t>PATOS DE MINAS</t>
  </si>
  <si>
    <t>Casa na Avenida Getúlio Vargas, nº 946 – Centro</t>
  </si>
  <si>
    <t>Salas 701 a 707 Ed. José Antônio de Resende, Rua Major Gote, nº 1.022 – Centro</t>
  </si>
  <si>
    <t>Sala 606 do Edifício José Antônio de Resende, situado na Rua Major Gote, n° 1022 – Centro</t>
  </si>
  <si>
    <t>Sala 501 do Edifício José Antônio de Resende, situado na Rua Major Gote, nº 1022 – Centro</t>
  </si>
  <si>
    <t>Sala 505 do Edifício José Antônio de Resende, situado na Rua Major Gote, nº 1022 – Centro</t>
  </si>
  <si>
    <t>Sala 502 do Edifício José Antônio de Resende, situado na Rua Major Gote, nº 1022 – Centro</t>
  </si>
  <si>
    <t>Rua Major Gote, nº 1022, Centro-Sala 602 </t>
  </si>
  <si>
    <t>Sala 603 do Edifício José Antônio de Resende, situado na Rua Major Gote, nº 1022 – Centro</t>
  </si>
  <si>
    <t>Rua Major Gote, nº 1022 – Edifício José Antônio de Resende- sala 503</t>
  </si>
  <si>
    <t>PEDRA AZUL</t>
  </si>
  <si>
    <t>Pavimento térreo da casa situada na Avenida Netércio de Almeida, nº 130 – Centro</t>
  </si>
  <si>
    <t>PEDRO LEOPOLDO</t>
  </si>
  <si>
    <t>Rua Benedito Valadares, nº188, loja  2 – Centro</t>
  </si>
  <si>
    <t>PIRAPORA</t>
  </si>
  <si>
    <t>Casa na Av. Comandante Santiago, 261, bairro Centro</t>
  </si>
  <si>
    <t>PIRANGA</t>
  </si>
  <si>
    <t>Rua Honório, nº 420, Centro – Andar</t>
  </si>
  <si>
    <t>PITANGUI</t>
  </si>
  <si>
    <t>Rua Bernardo Machado, nº 95, Cachoeira</t>
  </si>
  <si>
    <t>PIUMHI</t>
  </si>
  <si>
    <t>Sala 102 do prédio situado na Rua Padre Abel, nº 348 – Centro</t>
  </si>
  <si>
    <t>Rua Padre Abel, nº 348, Centro-Sala 204</t>
  </si>
  <si>
    <t>POÇO FUNDO</t>
  </si>
  <si>
    <t>Loja em prédio situado na Rua Doutor Gouveia, nº 156 – Centro</t>
  </si>
  <si>
    <t>POÇOS DE CALDAS</t>
  </si>
  <si>
    <t>Sala 102 do Centro Empresarial Manhattan, situado na Rua Prefeito Chagas, nº 305 – Centro</t>
  </si>
  <si>
    <r>
      <rPr>
        <sz val="12"/>
        <rFont val="Times New Roman"/>
        <charset val="1"/>
      </rPr>
      <t>Rua Prefeito Chagas, nº 305, Centro, em Poços de Caldas/MG.-</t>
    </r>
    <r>
      <rPr>
        <sz val="10"/>
        <rFont val="Arial"/>
        <family val="2"/>
        <charset val="1"/>
      </rPr>
      <t>Sala 105</t>
    </r>
  </si>
  <si>
    <t>Sala 406 e  do Centro Empresarial Manhattan, situado na Rua Prefeito Chagas, nº 305 – Centro</t>
  </si>
  <si>
    <r>
      <rPr>
        <sz val="12"/>
        <rFont val="Times New Roman"/>
        <charset val="1"/>
      </rPr>
      <t>Rua Prefeito Chagas, nº 305, Centro, em Poços de Caldas/MG.-</t>
    </r>
    <r>
      <rPr>
        <sz val="10"/>
        <rFont val="Arial"/>
        <family val="2"/>
        <charset val="1"/>
      </rPr>
      <t>Sala 608</t>
    </r>
  </si>
  <si>
    <r>
      <rPr>
        <sz val="12"/>
        <rFont val="Times New Roman"/>
        <charset val="1"/>
      </rPr>
      <t xml:space="preserve">Rua Prefeito Chagas, nº 305, Centro, em Poços de Caldas/MG </t>
    </r>
    <r>
      <rPr>
        <sz val="11"/>
        <rFont val="Calibri"/>
        <family val="2"/>
        <charset val="1"/>
      </rPr>
      <t>. -sala 903</t>
    </r>
  </si>
  <si>
    <r>
      <rPr>
        <sz val="12"/>
        <rFont val="Times New Roman"/>
        <charset val="1"/>
      </rPr>
      <t>Rua Prefeito Chagas, nº 305, Centro, em Poços de Caldas/MG.-</t>
    </r>
    <r>
      <rPr>
        <sz val="10"/>
        <rFont val="Arial"/>
        <family val="2"/>
        <charset val="1"/>
      </rPr>
      <t>Sala 907</t>
    </r>
  </si>
  <si>
    <t>Sala 1.004 do Centro Empresarial Manhattan, situado na Rua Prefeito Chagas, nº 305 – Centro</t>
  </si>
  <si>
    <t>Sala 302 do Centro Empresarial Manhattan, situado na Rua Prefeito Chagas, nº 305 – Centro</t>
  </si>
  <si>
    <t>Sala 607  do Centro Empresarial Manhattan, situado na Rua Prefeito Chagas, nº 305 – Centro</t>
  </si>
  <si>
    <t>RAUL SOARES</t>
  </si>
  <si>
    <t>Avenida Governador Valadares, nº 40, Centro-loja</t>
  </si>
  <si>
    <t>RESPLENDOR</t>
  </si>
  <si>
    <t>Salas 1 e 2 do imóvel situado à Rua Morais  de Carvalho, nº 647 – Centro</t>
  </si>
  <si>
    <t>RIBEIRÃO DAS NEVES</t>
  </si>
  <si>
    <t>Casa na Rua José Pedro Pereira, nº 175 – Bairro São Pedro</t>
  </si>
  <si>
    <t>Salas 01, 02, 03, 04, 05, 06, 07 do imóvel situado na Rua Antônio Miguel Cerqueira Neto, nº 40 – Centro</t>
  </si>
  <si>
    <t>RIO CASCA</t>
  </si>
  <si>
    <t>Rua Dr. João Pinheiro, nº 87, Centro – Salas 5 a 9</t>
  </si>
  <si>
    <t>RIO POMBA</t>
  </si>
  <si>
    <t>Praça Dr. Último de Carvalho,nº 20, Centro-Salas 201 a 202</t>
  </si>
  <si>
    <t>RIO VERMELHO</t>
  </si>
  <si>
    <t>Casa na Rua Bernardino Carvalhais, 113, Centro</t>
  </si>
  <si>
    <t xml:space="preserve">175,80; </t>
  </si>
  <si>
    <t>UNAÍ</t>
  </si>
  <si>
    <t xml:space="preserve">Rua Prefeito joão costa n° 209 centro sala 602 </t>
  </si>
  <si>
    <t>Rua Prefeito joão costa n° 209 centro sala 601</t>
  </si>
  <si>
    <t>Rua Prefeito joão costa n° 209 centro salas 605 e 606</t>
  </si>
  <si>
    <t>Rua Prefeito joão costa n° 209 centro- sala 603</t>
  </si>
  <si>
    <t xml:space="preserve">UNAÍ </t>
  </si>
  <si>
    <r>
      <rPr>
        <sz val="12"/>
        <color rgb="FF000000"/>
        <rFont val="TimesNewRomanPSMT"/>
        <charset val="1"/>
      </rPr>
      <t>Rua Prefeito João Costa, nº 209-</t>
    </r>
    <r>
      <rPr>
        <sz val="10"/>
        <color rgb="FF000000"/>
        <rFont val="Arial"/>
        <family val="2"/>
        <charset val="1"/>
      </rPr>
      <t>Sala 604</t>
    </r>
  </si>
  <si>
    <t>SABARÁ</t>
  </si>
  <si>
    <t>Casa na Praça Melo Viana nº. 99, Centro</t>
  </si>
  <si>
    <t>SABINÓPOLIS</t>
  </si>
  <si>
    <t>Rua Alencar José Pimenta, 55, Centro- loja 03 A 05</t>
  </si>
  <si>
    <t>SALINAS</t>
  </si>
  <si>
    <t>Casa na Praça João Pessoa, nº 40 – Centro</t>
  </si>
  <si>
    <t>SANTA MARIA DO SUAÇUÍ</t>
  </si>
  <si>
    <t>Casa na Rua Oito, n° 60, Resid. Parque das Esmeraldas</t>
  </si>
  <si>
    <t>SANTA RITA DO SAPUCAÍ</t>
  </si>
  <si>
    <t>Loja nº 02 do Edifício Tiago situado à Praça Santa Rita, nº 28 – Centro</t>
  </si>
  <si>
    <t>SANTO ANTÔNIO DO MONTE</t>
  </si>
  <si>
    <t>Casa na Av. Coronel Amâncio Bernardes, nº 321 – Bairro Centro</t>
  </si>
  <si>
    <t>SÃO JOÃO NEPOMUCENO</t>
  </si>
  <si>
    <t>Praça Dr. Augusto Glória, nº 327, Centro-Salas 322, 323</t>
  </si>
  <si>
    <t>SÃO GONÇALO DO SAPUCAÍ</t>
  </si>
  <si>
    <t>Rua Carlos Augusto Capelli, nº 20, Centro- lojas 01 e 02</t>
  </si>
  <si>
    <t>Loja 01  e 2 do prédio na Rua Carlos Augusto Capelli, nº 26 e 22 – Centro</t>
  </si>
  <si>
    <t xml:space="preserve">Lj 01 – 38,46
Lj 02 – 26,35 </t>
  </si>
  <si>
    <t>SÃO GOTARDO</t>
  </si>
  <si>
    <t>Casa na Travessa Frei Paulino, nº 265 – Centro</t>
  </si>
  <si>
    <t>SERRO</t>
  </si>
  <si>
    <t>Rua Seringueira, nº 488 – São Geraldo</t>
  </si>
  <si>
    <t>TIMÓTEO</t>
  </si>
  <si>
    <t>Loja e sobreloja do prédio situado na Av. Almir de Souza nº 46 – Bairro Funcionários</t>
  </si>
  <si>
    <t>TRÊS CORAÇÕES</t>
  </si>
  <si>
    <t>Av. Conrado Grossi Dangelo, Nº 950 e 950A, Bairro Morada do Sol</t>
  </si>
  <si>
    <t>TOMBOS</t>
  </si>
  <si>
    <t>Rua Bento Machado, nº 845, Centro – Loja 3</t>
  </si>
  <si>
    <t>UBÁ</t>
  </si>
  <si>
    <t>Salas 501 e 502 do prédio situado na Rua Monsenhor Paiva Campos, nº 110 – Centro</t>
  </si>
  <si>
    <t>Casa na Rua Dr. Ruben Pinto Reis, nº270 – Vila Pinto</t>
  </si>
  <si>
    <t>Rua Equador, nº 39 –  1º e 2º andar Villa Pinto</t>
  </si>
  <si>
    <t>Praça Champagnat nº29 – Centro-Sala 300</t>
  </si>
  <si>
    <t>VÁRZEA DA PALMA</t>
  </si>
  <si>
    <t>Loja na Av. Barão do Guaicuí, nº 1.381 –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</si>
</sst>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#,##0.00"/>
  </numFmts>
  <fonts count="34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1.5"/>
      <color rgb="FF000000"/>
      <name val="Calibri"/>
      <family val="2"/>
      <charset val="1"/>
    </font>
    <font>
      <sz val="12"/>
      <color rgb="FF000000"/>
      <name val="Times New Roman"/>
      <charset val="1"/>
    </font>
    <font>
      <sz val="10"/>
      <color rgb="FF000000"/>
      <name val="Century Gothic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.5"/>
      <color rgb="FF000000"/>
      <name val="Arial"/>
      <charset val="1"/>
    </font>
    <font>
      <sz val="12"/>
      <color rgb="FF000000"/>
      <name val="Arial"/>
      <charset val="1"/>
    </font>
    <font>
      <sz val="11"/>
      <color rgb="FF000000"/>
      <name val="Times New Roman"/>
      <charset val="1"/>
    </font>
    <font>
      <sz val="12"/>
      <color rgb="FF000000"/>
      <name val="TimesNewRomanPSMT"/>
      <charset val="1"/>
    </font>
    <font>
      <sz val="12"/>
      <name val="Times New Roman"/>
      <charset val="1"/>
    </font>
    <font>
      <sz val="11"/>
      <color rgb="FF000000"/>
      <name val="Arial1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13" fillId="0" borderId="0" applyBorder="0" applyProtection="0"/>
    <xf numFmtId="0" fontId="3" fillId="0" borderId="0" applyBorder="0" applyProtection="0"/>
  </cellStyleXfs>
  <cellXfs count="43">
    <xf numFmtId="0" fontId="0" fillId="0" borderId="0" xfId="0"/>
    <xf numFmtId="4" fontId="14" fillId="9" borderId="2" xfId="0" applyNumberFormat="1" applyFont="1" applyFill="1" applyBorder="1" applyAlignment="1">
      <alignment horizontal="right" vertical="center" wrapText="1"/>
    </xf>
    <xf numFmtId="164" fontId="14" fillId="9" borderId="2" xfId="0" applyNumberFormat="1" applyFont="1" applyFill="1" applyBorder="1" applyAlignment="1">
      <alignment horizontal="righ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4" fillId="9" borderId="2" xfId="0" applyFont="1" applyFill="1" applyBorder="1" applyAlignment="1">
      <alignment horizontal="center" vertical="center" wrapText="1"/>
    </xf>
    <xf numFmtId="164" fontId="14" fillId="9" borderId="2" xfId="0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4" fontId="0" fillId="10" borderId="2" xfId="0" applyNumberFormat="1" applyFill="1" applyBorder="1" applyAlignment="1">
      <alignment horizontal="right" vertical="center" wrapText="1"/>
    </xf>
    <xf numFmtId="4" fontId="0" fillId="10" borderId="2" xfId="0" applyNumberForma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/>
    </xf>
    <xf numFmtId="0" fontId="16" fillId="10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2" xfId="9" xr:uid="{00000000-0005-0000-0000-00000E000000}"/>
    <cellStyle name="Heading 2 13" xfId="10" xr:uid="{00000000-0005-0000-0000-00000F000000}"/>
    <cellStyle name="Hyperlink 14" xfId="11" xr:uid="{00000000-0005-0000-0000-000010000000}"/>
    <cellStyle name="Neutral 15" xfId="12" xr:uid="{00000000-0005-0000-0000-000011000000}"/>
    <cellStyle name="Normal" xfId="0" builtinId="0"/>
    <cellStyle name="Note 16" xfId="13" xr:uid="{00000000-0005-0000-0000-000012000000}"/>
    <cellStyle name="Resultado" xfId="14" xr:uid="{00000000-0005-0000-0000-000013000000}"/>
    <cellStyle name="Status 17" xfId="15" xr:uid="{00000000-0005-0000-0000-000014000000}"/>
    <cellStyle name="Text 18" xfId="16" xr:uid="{00000000-0005-0000-0000-000015000000}"/>
    <cellStyle name="Título" xfId="17" xr:uid="{00000000-0005-0000-0000-000016000000}"/>
    <cellStyle name="Warning 19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2369160</xdr:colOff>
      <xdr:row>26</xdr:row>
      <xdr:rowOff>7560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535680" cy="7529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2369160</xdr:colOff>
      <xdr:row>26</xdr:row>
      <xdr:rowOff>7560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535680" cy="7529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2369160</xdr:colOff>
      <xdr:row>26</xdr:row>
      <xdr:rowOff>7560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535680" cy="7529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2752725</xdr:colOff>
      <xdr:row>27</xdr:row>
      <xdr:rowOff>47625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2752725</xdr:colOff>
      <xdr:row>27</xdr:row>
      <xdr:rowOff>47625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2752725</xdr:colOff>
      <xdr:row>27</xdr:row>
      <xdr:rowOff>47625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0"/>
  <sheetViews>
    <sheetView tabSelected="1" view="pageBreakPreview" zoomScale="120" zoomScaleNormal="120" zoomScaleSheetLayoutView="120" workbookViewId="0">
      <pane ySplit="1" topLeftCell="A2" activePane="bottomLeft" state="frozen"/>
      <selection pane="bottomLeft" activeCell="C61" sqref="C61:E61"/>
    </sheetView>
  </sheetViews>
  <sheetFormatPr defaultRowHeight="15"/>
  <cols>
    <col min="1" max="1" width="17.85546875" style="6" customWidth="1"/>
    <col min="2" max="2" width="42" style="7" customWidth="1"/>
    <col min="3" max="3" width="11.5703125" style="8" customWidth="1"/>
    <col min="4" max="4" width="13.5703125" style="8" customWidth="1"/>
    <col min="5" max="5" width="16.5703125" style="8" customWidth="1"/>
    <col min="6" max="6" width="51.140625" style="9" customWidth="1"/>
    <col min="7" max="1025" width="11.5703125" style="9" customWidth="1"/>
  </cols>
  <sheetData>
    <row r="1" spans="1:6" ht="30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/>
    </row>
    <row r="2" spans="1:6">
      <c r="A2" s="14" t="s">
        <v>5</v>
      </c>
      <c r="B2" s="15" t="s">
        <v>6</v>
      </c>
      <c r="C2" s="16">
        <v>598.49</v>
      </c>
      <c r="D2" s="8">
        <v>4000</v>
      </c>
      <c r="E2" s="8">
        <f>D2*C2</f>
        <v>2393960</v>
      </c>
    </row>
    <row r="3" spans="1:6">
      <c r="A3" s="14" t="s">
        <v>7</v>
      </c>
      <c r="B3" s="15" t="s">
        <v>8</v>
      </c>
      <c r="C3" s="16">
        <v>1463.3</v>
      </c>
      <c r="D3" s="8">
        <v>4000</v>
      </c>
      <c r="E3" s="8">
        <f>D3*C3</f>
        <v>5853200</v>
      </c>
    </row>
    <row r="4" spans="1:6" s="21" customFormat="1" ht="15.75">
      <c r="A4" s="17" t="s">
        <v>9</v>
      </c>
      <c r="B4" s="18" t="s">
        <v>10</v>
      </c>
      <c r="C4" s="19">
        <v>400</v>
      </c>
      <c r="D4" s="20">
        <v>4000</v>
      </c>
      <c r="E4" s="16">
        <f>C4*D4</f>
        <v>1600000</v>
      </c>
    </row>
    <row r="5" spans="1:6" ht="30">
      <c r="A5" s="14" t="s">
        <v>11</v>
      </c>
      <c r="B5" s="15" t="s">
        <v>12</v>
      </c>
      <c r="C5" s="16">
        <v>553.05999999999995</v>
      </c>
      <c r="D5" s="8">
        <v>4000</v>
      </c>
      <c r="E5" s="8">
        <f>D5*C5</f>
        <v>2212240</v>
      </c>
    </row>
    <row r="6" spans="1:6">
      <c r="A6" s="14" t="s">
        <v>13</v>
      </c>
      <c r="B6" s="22" t="s">
        <v>14</v>
      </c>
      <c r="C6" s="16">
        <v>144.5</v>
      </c>
      <c r="D6" s="8">
        <v>4000</v>
      </c>
      <c r="E6" s="8">
        <f>D6*C6</f>
        <v>578000</v>
      </c>
    </row>
    <row r="7" spans="1:6" s="21" customFormat="1" ht="15.75">
      <c r="A7" s="17" t="s">
        <v>15</v>
      </c>
      <c r="B7" s="18" t="s">
        <v>16</v>
      </c>
      <c r="C7" s="19">
        <v>105</v>
      </c>
      <c r="D7" s="20">
        <v>4000</v>
      </c>
      <c r="E7" s="16">
        <f>C7*D7</f>
        <v>420000</v>
      </c>
    </row>
    <row r="8" spans="1:6" ht="45">
      <c r="A8" s="14" t="s">
        <v>17</v>
      </c>
      <c r="B8" s="15" t="s">
        <v>18</v>
      </c>
      <c r="C8" s="16">
        <v>700.55</v>
      </c>
      <c r="D8" s="8">
        <v>4000</v>
      </c>
      <c r="E8" s="8">
        <f>D8*C8</f>
        <v>2802200</v>
      </c>
    </row>
    <row r="9" spans="1:6">
      <c r="A9" s="14" t="s">
        <v>19</v>
      </c>
      <c r="B9" s="15" t="s">
        <v>20</v>
      </c>
      <c r="C9" s="16">
        <v>869.5</v>
      </c>
      <c r="D9" s="8">
        <v>4000</v>
      </c>
      <c r="E9" s="8">
        <f>D9*C9</f>
        <v>3478000</v>
      </c>
      <c r="F9" s="5"/>
    </row>
    <row r="10" spans="1:6" ht="30">
      <c r="A10" s="14" t="s">
        <v>21</v>
      </c>
      <c r="B10" s="15" t="s">
        <v>20</v>
      </c>
      <c r="C10" s="16">
        <v>169.02</v>
      </c>
      <c r="D10" s="8">
        <v>4000</v>
      </c>
      <c r="E10" s="8">
        <f>D10*C10</f>
        <v>676080</v>
      </c>
      <c r="F10" s="5"/>
    </row>
    <row r="11" spans="1:6" ht="30">
      <c r="A11" s="14" t="s">
        <v>22</v>
      </c>
      <c r="B11" s="15" t="s">
        <v>23</v>
      </c>
      <c r="C11" s="16">
        <v>1005.93</v>
      </c>
      <c r="D11" s="8">
        <v>4000</v>
      </c>
      <c r="E11" s="8">
        <f>D11*C11</f>
        <v>4023720</v>
      </c>
    </row>
    <row r="12" spans="1:6" ht="30">
      <c r="A12" s="23" t="s">
        <v>24</v>
      </c>
      <c r="B12" s="22" t="s">
        <v>25</v>
      </c>
      <c r="C12" s="16">
        <v>6806.33</v>
      </c>
      <c r="D12" s="16">
        <v>4000</v>
      </c>
      <c r="E12" s="8">
        <f>(D12*C12)</f>
        <v>27225320</v>
      </c>
    </row>
    <row r="13" spans="1:6" ht="30">
      <c r="A13" s="14" t="s">
        <v>26</v>
      </c>
      <c r="B13" s="15" t="s">
        <v>27</v>
      </c>
      <c r="C13" s="16">
        <v>1304.67</v>
      </c>
      <c r="D13" s="8">
        <v>4000</v>
      </c>
      <c r="E13" s="8">
        <f t="shared" ref="E13:E25" si="0">D13*C13</f>
        <v>5218680</v>
      </c>
    </row>
    <row r="14" spans="1:6">
      <c r="A14" s="14" t="s">
        <v>26</v>
      </c>
      <c r="B14" s="15" t="s">
        <v>28</v>
      </c>
      <c r="C14" s="16">
        <v>497.04</v>
      </c>
      <c r="D14" s="8">
        <v>4000</v>
      </c>
      <c r="E14" s="8">
        <f t="shared" si="0"/>
        <v>1988160</v>
      </c>
    </row>
    <row r="15" spans="1:6" ht="30">
      <c r="A15" s="14" t="s">
        <v>26</v>
      </c>
      <c r="B15" s="15" t="s">
        <v>29</v>
      </c>
      <c r="C15" s="16">
        <v>11436.3</v>
      </c>
      <c r="D15" s="8">
        <v>4000</v>
      </c>
      <c r="E15" s="8">
        <f t="shared" si="0"/>
        <v>45745200</v>
      </c>
    </row>
    <row r="16" spans="1:6" ht="45">
      <c r="A16" s="14" t="s">
        <v>26</v>
      </c>
      <c r="B16" s="15" t="s">
        <v>30</v>
      </c>
      <c r="C16" s="16">
        <v>11691.72</v>
      </c>
      <c r="D16" s="8">
        <v>4000</v>
      </c>
      <c r="E16" s="8">
        <f t="shared" si="0"/>
        <v>46766880</v>
      </c>
    </row>
    <row r="17" spans="1:5" ht="45">
      <c r="A17" s="14" t="s">
        <v>26</v>
      </c>
      <c r="B17" s="15" t="s">
        <v>31</v>
      </c>
      <c r="C17" s="16">
        <v>10677.71</v>
      </c>
      <c r="D17" s="8">
        <v>4000</v>
      </c>
      <c r="E17" s="8">
        <f t="shared" si="0"/>
        <v>42710840</v>
      </c>
    </row>
    <row r="18" spans="1:5">
      <c r="A18" s="14" t="s">
        <v>26</v>
      </c>
      <c r="B18" s="15" t="s">
        <v>32</v>
      </c>
      <c r="C18" s="16">
        <v>12496.26</v>
      </c>
      <c r="D18" s="8">
        <v>4000</v>
      </c>
      <c r="E18" s="8">
        <f t="shared" si="0"/>
        <v>49985040</v>
      </c>
    </row>
    <row r="19" spans="1:5" ht="30">
      <c r="A19" s="14" t="s">
        <v>26</v>
      </c>
      <c r="B19" s="15" t="s">
        <v>33</v>
      </c>
      <c r="C19" s="16">
        <v>298.43</v>
      </c>
      <c r="D19" s="8">
        <v>4000</v>
      </c>
      <c r="E19" s="8">
        <f t="shared" si="0"/>
        <v>1193720</v>
      </c>
    </row>
    <row r="20" spans="1:5" ht="30">
      <c r="A20" s="14" t="s">
        <v>26</v>
      </c>
      <c r="B20" s="15" t="s">
        <v>34</v>
      </c>
      <c r="C20" s="16">
        <v>825.8</v>
      </c>
      <c r="D20" s="8">
        <v>4000</v>
      </c>
      <c r="E20" s="8">
        <f t="shared" si="0"/>
        <v>3303200</v>
      </c>
    </row>
    <row r="21" spans="1:5" ht="30">
      <c r="A21" s="14" t="s">
        <v>35</v>
      </c>
      <c r="B21" s="15" t="s">
        <v>36</v>
      </c>
      <c r="C21" s="16">
        <v>698.63</v>
      </c>
      <c r="D21" s="8">
        <v>4000</v>
      </c>
      <c r="E21" s="8">
        <f t="shared" si="0"/>
        <v>2794520</v>
      </c>
    </row>
    <row r="22" spans="1:5" ht="45">
      <c r="A22" s="14" t="s">
        <v>37</v>
      </c>
      <c r="B22" s="15" t="s">
        <v>38</v>
      </c>
      <c r="C22" s="16">
        <v>2618.7199999999998</v>
      </c>
      <c r="D22" s="8">
        <v>4000</v>
      </c>
      <c r="E22" s="8">
        <f t="shared" si="0"/>
        <v>10474880</v>
      </c>
    </row>
    <row r="23" spans="1:5" ht="27.95" customHeight="1">
      <c r="A23" s="14" t="s">
        <v>39</v>
      </c>
      <c r="B23" s="15" t="s">
        <v>40</v>
      </c>
      <c r="C23" s="16">
        <v>272</v>
      </c>
      <c r="D23" s="8">
        <v>4000</v>
      </c>
      <c r="E23" s="8">
        <f t="shared" si="0"/>
        <v>1088000</v>
      </c>
    </row>
    <row r="24" spans="1:5" ht="42.2" customHeight="1">
      <c r="A24" s="24" t="s">
        <v>41</v>
      </c>
      <c r="B24" s="25" t="s">
        <v>42</v>
      </c>
      <c r="C24" s="26">
        <v>878</v>
      </c>
      <c r="D24" s="27">
        <v>4000</v>
      </c>
      <c r="E24" s="27">
        <f t="shared" si="0"/>
        <v>3512000</v>
      </c>
    </row>
    <row r="25" spans="1:5" ht="30">
      <c r="A25" s="14" t="s">
        <v>43</v>
      </c>
      <c r="B25" s="15" t="s">
        <v>44</v>
      </c>
      <c r="C25" s="16">
        <v>934.73</v>
      </c>
      <c r="D25" s="8">
        <v>4000</v>
      </c>
      <c r="E25" s="8">
        <f t="shared" si="0"/>
        <v>3738920</v>
      </c>
    </row>
    <row r="26" spans="1:5" s="21" customFormat="1" ht="30">
      <c r="A26" s="17" t="s">
        <v>45</v>
      </c>
      <c r="B26" s="18" t="s">
        <v>46</v>
      </c>
      <c r="C26" s="19">
        <v>164.78</v>
      </c>
      <c r="D26" s="20">
        <v>4000</v>
      </c>
      <c r="E26" s="16">
        <f>C26*D26</f>
        <v>659120</v>
      </c>
    </row>
    <row r="27" spans="1:5">
      <c r="A27" s="14" t="s">
        <v>47</v>
      </c>
      <c r="B27" s="15" t="s">
        <v>48</v>
      </c>
      <c r="C27" s="16">
        <v>236</v>
      </c>
      <c r="D27" s="8">
        <v>4000</v>
      </c>
      <c r="E27" s="8">
        <f t="shared" ref="E27:E32" si="1">D27*C27</f>
        <v>944000</v>
      </c>
    </row>
    <row r="28" spans="1:5" ht="60">
      <c r="A28" s="14" t="s">
        <v>49</v>
      </c>
      <c r="B28" s="15" t="s">
        <v>50</v>
      </c>
      <c r="C28" s="16">
        <v>179.08</v>
      </c>
      <c r="D28" s="8">
        <v>4000</v>
      </c>
      <c r="E28" s="8">
        <f t="shared" si="1"/>
        <v>716320</v>
      </c>
    </row>
    <row r="29" spans="1:5">
      <c r="A29" s="14" t="s">
        <v>51</v>
      </c>
      <c r="B29" s="15" t="s">
        <v>52</v>
      </c>
      <c r="C29" s="16">
        <v>358.7</v>
      </c>
      <c r="D29" s="8">
        <v>4000</v>
      </c>
      <c r="E29" s="8">
        <f t="shared" si="1"/>
        <v>1434800</v>
      </c>
    </row>
    <row r="30" spans="1:5" ht="30">
      <c r="A30" s="14" t="s">
        <v>53</v>
      </c>
      <c r="B30" s="15" t="s">
        <v>54</v>
      </c>
      <c r="C30" s="16">
        <v>80.56</v>
      </c>
      <c r="D30" s="8">
        <v>4000</v>
      </c>
      <c r="E30" s="8">
        <f t="shared" si="1"/>
        <v>322240</v>
      </c>
    </row>
    <row r="31" spans="1:5" ht="30">
      <c r="A31" s="14" t="s">
        <v>55</v>
      </c>
      <c r="B31" s="15" t="s">
        <v>56</v>
      </c>
      <c r="C31" s="16">
        <v>1032.42</v>
      </c>
      <c r="D31" s="8">
        <v>4000</v>
      </c>
      <c r="E31" s="8">
        <f t="shared" si="1"/>
        <v>4129680.0000000005</v>
      </c>
    </row>
    <row r="32" spans="1:5" ht="45">
      <c r="A32" s="14" t="s">
        <v>57</v>
      </c>
      <c r="B32" s="15" t="s">
        <v>58</v>
      </c>
      <c r="C32" s="16">
        <v>3089.26</v>
      </c>
      <c r="D32" s="8">
        <v>4000</v>
      </c>
      <c r="E32" s="8">
        <f t="shared" si="1"/>
        <v>12357040</v>
      </c>
    </row>
    <row r="33" spans="1:5" ht="30">
      <c r="A33" s="14" t="s">
        <v>59</v>
      </c>
      <c r="B33" s="15" t="s">
        <v>60</v>
      </c>
      <c r="C33" s="16">
        <v>1183.3800000000001</v>
      </c>
      <c r="D33" s="8">
        <v>4000</v>
      </c>
      <c r="E33" s="8">
        <f>C33*D33</f>
        <v>4733520</v>
      </c>
    </row>
    <row r="34" spans="1:5">
      <c r="A34" s="14" t="s">
        <v>61</v>
      </c>
      <c r="B34" s="15" t="s">
        <v>62</v>
      </c>
      <c r="C34" s="16">
        <v>351.21</v>
      </c>
      <c r="D34" s="8">
        <v>4000</v>
      </c>
      <c r="E34" s="8">
        <f>D34*C34</f>
        <v>1404840</v>
      </c>
    </row>
    <row r="35" spans="1:5">
      <c r="A35" s="14" t="s">
        <v>63</v>
      </c>
      <c r="B35" s="15" t="s">
        <v>64</v>
      </c>
      <c r="C35" s="16">
        <v>193.07</v>
      </c>
      <c r="D35" s="8">
        <v>4000</v>
      </c>
      <c r="E35" s="8">
        <f>C35*D34</f>
        <v>772280</v>
      </c>
    </row>
    <row r="36" spans="1:5">
      <c r="A36" s="14" t="s">
        <v>65</v>
      </c>
      <c r="B36" s="15" t="s">
        <v>66</v>
      </c>
      <c r="C36" s="16">
        <v>200.51</v>
      </c>
      <c r="D36" s="8">
        <v>4000</v>
      </c>
      <c r="E36" s="8">
        <f>D36*C36</f>
        <v>802040</v>
      </c>
    </row>
    <row r="37" spans="1:5">
      <c r="A37" s="14" t="s">
        <v>67</v>
      </c>
      <c r="B37" s="15" t="s">
        <v>68</v>
      </c>
      <c r="C37" s="16">
        <v>212.04</v>
      </c>
      <c r="D37" s="8">
        <v>4000</v>
      </c>
      <c r="E37" s="8">
        <f>D37*C37</f>
        <v>848160</v>
      </c>
    </row>
    <row r="38" spans="1:5" ht="30">
      <c r="A38" s="23" t="s">
        <v>69</v>
      </c>
      <c r="B38" s="22" t="s">
        <v>70</v>
      </c>
      <c r="C38" s="16">
        <v>6859.29</v>
      </c>
      <c r="D38" s="16">
        <v>4000</v>
      </c>
      <c r="E38" s="8">
        <f>(D38*C38)</f>
        <v>27437160</v>
      </c>
    </row>
    <row r="39" spans="1:5" s="21" customFormat="1" ht="15.75">
      <c r="A39" s="28" t="s">
        <v>71</v>
      </c>
      <c r="B39" s="29" t="s">
        <v>72</v>
      </c>
      <c r="C39" s="19">
        <v>210.23</v>
      </c>
      <c r="D39" s="20">
        <v>4000</v>
      </c>
      <c r="E39" s="16">
        <f>C39*D39</f>
        <v>840920</v>
      </c>
    </row>
    <row r="40" spans="1:5" ht="30">
      <c r="A40" s="14" t="s">
        <v>73</v>
      </c>
      <c r="B40" s="15" t="s">
        <v>74</v>
      </c>
      <c r="C40" s="16">
        <v>131.53</v>
      </c>
      <c r="D40" s="8">
        <v>4000</v>
      </c>
      <c r="E40" s="8">
        <f t="shared" ref="E40:E60" si="2">D40*C40</f>
        <v>526120</v>
      </c>
    </row>
    <row r="41" spans="1:5" ht="30">
      <c r="A41" s="14" t="s">
        <v>75</v>
      </c>
      <c r="B41" s="15" t="s">
        <v>76</v>
      </c>
      <c r="C41" s="16">
        <v>328.76</v>
      </c>
      <c r="D41" s="8">
        <v>4000</v>
      </c>
      <c r="E41" s="8">
        <f t="shared" si="2"/>
        <v>1315040</v>
      </c>
    </row>
    <row r="42" spans="1:5">
      <c r="A42" s="14" t="s">
        <v>77</v>
      </c>
      <c r="B42" s="15" t="s">
        <v>78</v>
      </c>
      <c r="C42" s="16">
        <v>293.14</v>
      </c>
      <c r="D42" s="8">
        <v>4000</v>
      </c>
      <c r="E42" s="8">
        <f t="shared" si="2"/>
        <v>1172560</v>
      </c>
    </row>
    <row r="43" spans="1:5">
      <c r="A43" s="14" t="s">
        <v>79</v>
      </c>
      <c r="B43" s="15" t="s">
        <v>80</v>
      </c>
      <c r="C43" s="16">
        <v>322.51</v>
      </c>
      <c r="D43" s="8">
        <v>4000</v>
      </c>
      <c r="E43" s="8">
        <f t="shared" si="2"/>
        <v>1290040</v>
      </c>
    </row>
    <row r="44" spans="1:5" ht="30">
      <c r="A44" s="14" t="s">
        <v>81</v>
      </c>
      <c r="B44" s="15" t="s">
        <v>82</v>
      </c>
      <c r="C44" s="16">
        <v>740.31</v>
      </c>
      <c r="D44" s="8">
        <v>4000</v>
      </c>
      <c r="E44" s="8">
        <f t="shared" si="2"/>
        <v>2961240</v>
      </c>
    </row>
    <row r="45" spans="1:5">
      <c r="A45" s="14" t="s">
        <v>83</v>
      </c>
      <c r="B45" s="15" t="s">
        <v>84</v>
      </c>
      <c r="C45" s="16">
        <v>211.75</v>
      </c>
      <c r="D45" s="8">
        <v>4000</v>
      </c>
      <c r="E45" s="8">
        <f t="shared" si="2"/>
        <v>847000</v>
      </c>
    </row>
    <row r="46" spans="1:5">
      <c r="A46" s="14" t="s">
        <v>85</v>
      </c>
      <c r="B46" s="15" t="s">
        <v>86</v>
      </c>
      <c r="C46" s="16">
        <v>288.60000000000002</v>
      </c>
      <c r="D46" s="8">
        <v>4000</v>
      </c>
      <c r="E46" s="8">
        <f t="shared" si="2"/>
        <v>1154400</v>
      </c>
    </row>
    <row r="47" spans="1:5" ht="30">
      <c r="A47" s="14" t="s">
        <v>87</v>
      </c>
      <c r="B47" s="15" t="s">
        <v>88</v>
      </c>
      <c r="C47" s="16">
        <v>952.05</v>
      </c>
      <c r="D47" s="8">
        <v>4000</v>
      </c>
      <c r="E47" s="8">
        <f t="shared" si="2"/>
        <v>3808200</v>
      </c>
    </row>
    <row r="48" spans="1:5" ht="75">
      <c r="A48" s="14" t="s">
        <v>89</v>
      </c>
      <c r="B48" s="15" t="s">
        <v>90</v>
      </c>
      <c r="C48" s="16">
        <v>208</v>
      </c>
      <c r="D48" s="8">
        <v>4000</v>
      </c>
      <c r="E48" s="8">
        <f t="shared" si="2"/>
        <v>832000</v>
      </c>
    </row>
    <row r="49" spans="1:5" ht="30">
      <c r="A49" s="14" t="s">
        <v>91</v>
      </c>
      <c r="B49" s="15" t="s">
        <v>92</v>
      </c>
      <c r="C49" s="16">
        <v>321.68</v>
      </c>
      <c r="D49" s="8">
        <v>4000</v>
      </c>
      <c r="E49" s="8">
        <f t="shared" si="2"/>
        <v>1286720</v>
      </c>
    </row>
    <row r="50" spans="1:5">
      <c r="A50" s="14" t="s">
        <v>93</v>
      </c>
      <c r="B50" s="15" t="s">
        <v>94</v>
      </c>
      <c r="C50" s="16">
        <v>331.57</v>
      </c>
      <c r="D50" s="8">
        <v>4000</v>
      </c>
      <c r="E50" s="8">
        <f t="shared" si="2"/>
        <v>1326280</v>
      </c>
    </row>
    <row r="51" spans="1:5">
      <c r="A51" s="14" t="s">
        <v>95</v>
      </c>
      <c r="B51" s="15" t="s">
        <v>96</v>
      </c>
      <c r="C51" s="16">
        <v>336.37</v>
      </c>
      <c r="D51" s="8">
        <v>4000</v>
      </c>
      <c r="E51" s="8">
        <f t="shared" si="2"/>
        <v>1345480</v>
      </c>
    </row>
    <row r="52" spans="1:5" ht="30">
      <c r="A52" s="14" t="s">
        <v>97</v>
      </c>
      <c r="B52" s="15" t="s">
        <v>98</v>
      </c>
      <c r="C52" s="16">
        <v>2496.48</v>
      </c>
      <c r="D52" s="8">
        <v>4000</v>
      </c>
      <c r="E52" s="8">
        <f t="shared" si="2"/>
        <v>9985920</v>
      </c>
    </row>
    <row r="53" spans="1:5" ht="30">
      <c r="A53" s="14" t="s">
        <v>97</v>
      </c>
      <c r="B53" s="15" t="s">
        <v>99</v>
      </c>
      <c r="C53" s="16">
        <v>588.16999999999996</v>
      </c>
      <c r="D53" s="8">
        <v>4000</v>
      </c>
      <c r="E53" s="8">
        <f t="shared" si="2"/>
        <v>2352680</v>
      </c>
    </row>
    <row r="54" spans="1:5">
      <c r="A54" s="14" t="s">
        <v>100</v>
      </c>
      <c r="B54" s="15" t="s">
        <v>101</v>
      </c>
      <c r="C54" s="16">
        <v>926.01</v>
      </c>
      <c r="D54" s="8">
        <v>4000</v>
      </c>
      <c r="E54" s="8">
        <f t="shared" si="2"/>
        <v>3704040</v>
      </c>
    </row>
    <row r="55" spans="1:5" ht="75">
      <c r="A55" s="14" t="s">
        <v>102</v>
      </c>
      <c r="B55" s="15" t="s">
        <v>103</v>
      </c>
      <c r="C55" s="16">
        <v>197.92</v>
      </c>
      <c r="D55" s="8">
        <v>4000</v>
      </c>
      <c r="E55" s="8">
        <f t="shared" si="2"/>
        <v>791680</v>
      </c>
    </row>
    <row r="56" spans="1:5">
      <c r="A56" s="14" t="s">
        <v>104</v>
      </c>
      <c r="B56" s="15" t="s">
        <v>105</v>
      </c>
      <c r="C56" s="16">
        <v>249.71</v>
      </c>
      <c r="D56" s="8">
        <v>4000</v>
      </c>
      <c r="E56" s="8">
        <f t="shared" si="2"/>
        <v>998840</v>
      </c>
    </row>
    <row r="57" spans="1:5" ht="30">
      <c r="A57" s="14" t="s">
        <v>106</v>
      </c>
      <c r="B57" s="15" t="s">
        <v>107</v>
      </c>
      <c r="C57" s="16">
        <v>208.19</v>
      </c>
      <c r="D57" s="8">
        <v>4000</v>
      </c>
      <c r="E57" s="8">
        <f t="shared" si="2"/>
        <v>832760</v>
      </c>
    </row>
    <row r="58" spans="1:5" ht="30">
      <c r="A58" s="14" t="s">
        <v>108</v>
      </c>
      <c r="B58" s="15" t="s">
        <v>109</v>
      </c>
      <c r="C58" s="16">
        <v>599.76</v>
      </c>
      <c r="D58" s="8">
        <v>4000</v>
      </c>
      <c r="E58" s="8">
        <f t="shared" si="2"/>
        <v>2399040</v>
      </c>
    </row>
    <row r="59" spans="1:5">
      <c r="A59" s="14" t="s">
        <v>110</v>
      </c>
      <c r="B59" s="15" t="s">
        <v>111</v>
      </c>
      <c r="C59" s="16">
        <v>251.88</v>
      </c>
      <c r="D59" s="8">
        <v>4000</v>
      </c>
      <c r="E59" s="8">
        <f t="shared" si="2"/>
        <v>1007520</v>
      </c>
    </row>
    <row r="60" spans="1:5" ht="30">
      <c r="A60" s="14" t="s">
        <v>112</v>
      </c>
      <c r="B60" s="15" t="s">
        <v>113</v>
      </c>
      <c r="C60" s="16">
        <v>1399.09</v>
      </c>
      <c r="D60" s="8">
        <v>4000</v>
      </c>
      <c r="E60" s="8">
        <f t="shared" si="2"/>
        <v>5596360</v>
      </c>
    </row>
    <row r="61" spans="1:5">
      <c r="A61" s="14" t="s">
        <v>114</v>
      </c>
      <c r="B61" s="15" t="s">
        <v>115</v>
      </c>
      <c r="C61" s="16">
        <v>157.84</v>
      </c>
      <c r="D61" s="8">
        <v>4000</v>
      </c>
      <c r="E61" s="8">
        <f>C61*D61</f>
        <v>631360</v>
      </c>
    </row>
    <row r="62" spans="1:5">
      <c r="A62" s="14" t="s">
        <v>116</v>
      </c>
      <c r="B62" s="15" t="s">
        <v>117</v>
      </c>
      <c r="C62" s="16">
        <v>89.75</v>
      </c>
      <c r="D62" s="8">
        <v>4000</v>
      </c>
      <c r="E62" s="8">
        <f>D62*C62</f>
        <v>359000</v>
      </c>
    </row>
    <row r="63" spans="1:5" s="21" customFormat="1" ht="30">
      <c r="A63" s="17" t="s">
        <v>118</v>
      </c>
      <c r="B63" s="18" t="s">
        <v>119</v>
      </c>
      <c r="C63" s="19">
        <v>180</v>
      </c>
      <c r="D63" s="20">
        <v>4000</v>
      </c>
      <c r="E63" s="16">
        <f>C63*D63</f>
        <v>720000</v>
      </c>
    </row>
    <row r="64" spans="1:5" ht="30">
      <c r="A64" s="14" t="s">
        <v>120</v>
      </c>
      <c r="B64" s="15" t="s">
        <v>121</v>
      </c>
      <c r="C64" s="16">
        <v>1312.65</v>
      </c>
      <c r="D64" s="8">
        <v>4000</v>
      </c>
      <c r="E64" s="8">
        <f t="shared" ref="E64:E80" si="3">D64*C64</f>
        <v>5250600</v>
      </c>
    </row>
    <row r="65" spans="1:5">
      <c r="A65" s="14" t="s">
        <v>122</v>
      </c>
      <c r="B65" s="15" t="s">
        <v>123</v>
      </c>
      <c r="C65" s="16">
        <v>99.3</v>
      </c>
      <c r="D65" s="8">
        <v>4000</v>
      </c>
      <c r="E65" s="8">
        <f t="shared" si="3"/>
        <v>397200</v>
      </c>
    </row>
    <row r="66" spans="1:5">
      <c r="A66" s="14" t="s">
        <v>124</v>
      </c>
      <c r="B66" s="15" t="s">
        <v>125</v>
      </c>
      <c r="C66" s="16">
        <v>217.6</v>
      </c>
      <c r="D66" s="8">
        <v>4000</v>
      </c>
      <c r="E66" s="8">
        <f t="shared" si="3"/>
        <v>870400</v>
      </c>
    </row>
    <row r="67" spans="1:5" ht="30">
      <c r="A67" s="14" t="s">
        <v>126</v>
      </c>
      <c r="B67" s="15" t="s">
        <v>127</v>
      </c>
      <c r="C67" s="16">
        <v>131.19999999999999</v>
      </c>
      <c r="D67" s="8">
        <v>4000</v>
      </c>
      <c r="E67" s="8">
        <f t="shared" si="3"/>
        <v>524800</v>
      </c>
    </row>
    <row r="68" spans="1:5" ht="30">
      <c r="A68" s="14" t="s">
        <v>128</v>
      </c>
      <c r="B68" s="15" t="s">
        <v>129</v>
      </c>
      <c r="C68" s="16">
        <v>1035.48</v>
      </c>
      <c r="D68" s="8">
        <v>4000</v>
      </c>
      <c r="E68" s="8">
        <f t="shared" si="3"/>
        <v>4141920</v>
      </c>
    </row>
    <row r="69" spans="1:5">
      <c r="A69" s="14" t="s">
        <v>130</v>
      </c>
      <c r="B69" s="15" t="s">
        <v>131</v>
      </c>
      <c r="C69" s="16">
        <v>922.49</v>
      </c>
      <c r="D69" s="8">
        <v>4000</v>
      </c>
      <c r="E69" s="8">
        <f t="shared" si="3"/>
        <v>3689960</v>
      </c>
    </row>
    <row r="70" spans="1:5" s="30" customFormat="1" ht="30">
      <c r="A70" s="17" t="s">
        <v>132</v>
      </c>
      <c r="B70" s="18" t="s">
        <v>133</v>
      </c>
      <c r="C70" s="19">
        <v>1505</v>
      </c>
      <c r="D70" s="8">
        <v>4000</v>
      </c>
      <c r="E70" s="8">
        <f t="shared" si="3"/>
        <v>6020000</v>
      </c>
    </row>
    <row r="71" spans="1:5" ht="30">
      <c r="A71" s="14" t="s">
        <v>134</v>
      </c>
      <c r="B71" s="15" t="s">
        <v>135</v>
      </c>
      <c r="C71" s="16">
        <v>1174.3599999999999</v>
      </c>
      <c r="D71" s="8">
        <v>4000</v>
      </c>
      <c r="E71" s="8">
        <f t="shared" si="3"/>
        <v>4697440</v>
      </c>
    </row>
    <row r="72" spans="1:5" ht="30">
      <c r="A72" s="14" t="s">
        <v>136</v>
      </c>
      <c r="B72" s="15" t="s">
        <v>137</v>
      </c>
      <c r="C72" s="16">
        <v>1297.6500000000001</v>
      </c>
      <c r="D72" s="8">
        <v>4000</v>
      </c>
      <c r="E72" s="8">
        <f t="shared" si="3"/>
        <v>5190600</v>
      </c>
    </row>
    <row r="73" spans="1:5">
      <c r="A73" s="14" t="s">
        <v>138</v>
      </c>
      <c r="B73" s="15" t="s">
        <v>139</v>
      </c>
      <c r="C73" s="16">
        <v>209</v>
      </c>
      <c r="D73" s="8">
        <v>4000</v>
      </c>
      <c r="E73" s="8">
        <f t="shared" si="3"/>
        <v>836000</v>
      </c>
    </row>
    <row r="74" spans="1:5">
      <c r="A74" s="14" t="s">
        <v>140</v>
      </c>
      <c r="B74" s="15" t="s">
        <v>141</v>
      </c>
      <c r="C74" s="16">
        <v>325</v>
      </c>
      <c r="D74" s="8">
        <v>4000</v>
      </c>
      <c r="E74" s="8">
        <f t="shared" si="3"/>
        <v>1300000</v>
      </c>
    </row>
    <row r="75" spans="1:5" ht="30">
      <c r="A75" s="14" t="s">
        <v>142</v>
      </c>
      <c r="B75" s="15" t="s">
        <v>143</v>
      </c>
      <c r="C75" s="16">
        <v>4000.38</v>
      </c>
      <c r="D75" s="8">
        <v>4000</v>
      </c>
      <c r="E75" s="8">
        <f t="shared" si="3"/>
        <v>16001520</v>
      </c>
    </row>
    <row r="76" spans="1:5" ht="30">
      <c r="A76" s="14" t="s">
        <v>144</v>
      </c>
      <c r="B76" s="15" t="s">
        <v>145</v>
      </c>
      <c r="C76" s="16">
        <v>4302.0200000000004</v>
      </c>
      <c r="D76" s="8">
        <v>4000</v>
      </c>
      <c r="E76" s="8">
        <f t="shared" si="3"/>
        <v>17208080</v>
      </c>
    </row>
    <row r="77" spans="1:5" ht="30">
      <c r="A77" s="14" t="s">
        <v>146</v>
      </c>
      <c r="B77" s="15" t="s">
        <v>147</v>
      </c>
      <c r="C77" s="16">
        <v>431.5</v>
      </c>
      <c r="D77" s="8">
        <v>4000</v>
      </c>
      <c r="E77" s="8">
        <f t="shared" si="3"/>
        <v>1726000</v>
      </c>
    </row>
    <row r="78" spans="1:5">
      <c r="A78" s="14" t="s">
        <v>148</v>
      </c>
      <c r="B78" s="15" t="s">
        <v>149</v>
      </c>
      <c r="C78" s="16">
        <v>1052.33</v>
      </c>
      <c r="D78" s="8">
        <v>4000</v>
      </c>
      <c r="E78" s="8">
        <f t="shared" si="3"/>
        <v>4209320</v>
      </c>
    </row>
    <row r="79" spans="1:5" ht="30">
      <c r="A79" s="14" t="s">
        <v>150</v>
      </c>
      <c r="B79" s="15" t="s">
        <v>151</v>
      </c>
      <c r="C79" s="16">
        <f>274.04+65.75</f>
        <v>339.79</v>
      </c>
      <c r="D79" s="8">
        <v>4000</v>
      </c>
      <c r="E79" s="8">
        <f t="shared" si="3"/>
        <v>1359160</v>
      </c>
    </row>
    <row r="80" spans="1:5" ht="30">
      <c r="A80" s="17" t="s">
        <v>152</v>
      </c>
      <c r="B80" s="15" t="s">
        <v>153</v>
      </c>
      <c r="C80" s="16">
        <v>1000.4</v>
      </c>
      <c r="D80" s="8">
        <v>4000</v>
      </c>
      <c r="E80" s="8">
        <f t="shared" si="3"/>
        <v>4001600</v>
      </c>
    </row>
    <row r="81" spans="1:5" s="31" customFormat="1" ht="15.75" customHeight="1">
      <c r="A81" s="4" t="s">
        <v>154</v>
      </c>
      <c r="B81" s="4"/>
      <c r="C81" s="4"/>
      <c r="D81" s="4"/>
      <c r="E81" s="4"/>
    </row>
    <row r="82" spans="1:5" ht="15.75" customHeight="1">
      <c r="A82" s="3" t="s">
        <v>0</v>
      </c>
      <c r="B82" s="3" t="s">
        <v>1</v>
      </c>
      <c r="C82" s="2" t="s">
        <v>2</v>
      </c>
      <c r="D82" s="1" t="s">
        <v>3</v>
      </c>
      <c r="E82" s="1" t="s">
        <v>4</v>
      </c>
    </row>
    <row r="83" spans="1:5">
      <c r="A83" s="3"/>
      <c r="B83" s="3"/>
      <c r="C83" s="2"/>
      <c r="D83" s="1"/>
      <c r="E83" s="1"/>
    </row>
    <row r="84" spans="1:5" ht="30">
      <c r="A84" s="14" t="s">
        <v>155</v>
      </c>
      <c r="B84" s="18" t="s">
        <v>156</v>
      </c>
      <c r="C84" s="16" t="s">
        <v>157</v>
      </c>
      <c r="D84" s="32">
        <v>2184.46</v>
      </c>
      <c r="E84" s="16">
        <f>(D84*100)/0.5</f>
        <v>436892</v>
      </c>
    </row>
    <row r="85" spans="1:5" ht="30">
      <c r="A85" s="14" t="s">
        <v>158</v>
      </c>
      <c r="B85" s="15" t="s">
        <v>159</v>
      </c>
      <c r="C85" s="16">
        <v>113.75</v>
      </c>
      <c r="D85" s="16">
        <v>2000</v>
      </c>
      <c r="E85" s="16">
        <f>(D85*100)/0.5</f>
        <v>400000</v>
      </c>
    </row>
    <row r="86" spans="1:5" ht="30">
      <c r="A86" s="14" t="s">
        <v>160</v>
      </c>
      <c r="B86" s="15" t="s">
        <v>161</v>
      </c>
      <c r="C86" s="16">
        <v>74.31</v>
      </c>
      <c r="D86" s="16">
        <v>2050.33</v>
      </c>
      <c r="E86" s="16">
        <f>(D86*100)/0.5</f>
        <v>410066</v>
      </c>
    </row>
    <row r="87" spans="1:5" ht="30">
      <c r="A87" s="23" t="s">
        <v>162</v>
      </c>
      <c r="B87" s="22" t="s">
        <v>163</v>
      </c>
      <c r="C87" s="16">
        <v>184.5</v>
      </c>
      <c r="D87" s="16">
        <v>4000</v>
      </c>
      <c r="E87" s="8">
        <f>(D87*100/0.5)</f>
        <v>800000</v>
      </c>
    </row>
    <row r="88" spans="1:5" ht="30">
      <c r="A88" s="14" t="s">
        <v>164</v>
      </c>
      <c r="B88" s="15" t="s">
        <v>165</v>
      </c>
      <c r="C88" s="16">
        <v>249.05</v>
      </c>
      <c r="D88" s="33">
        <v>8537.43</v>
      </c>
      <c r="E88" s="16">
        <f t="shared" ref="E88:E93" si="4">(D88*100)/0.5</f>
        <v>1707486</v>
      </c>
    </row>
    <row r="89" spans="1:5" ht="30">
      <c r="A89" s="14" t="s">
        <v>166</v>
      </c>
      <c r="B89" s="15" t="s">
        <v>167</v>
      </c>
      <c r="C89" s="16">
        <v>180</v>
      </c>
      <c r="D89" s="19">
        <v>1978.87</v>
      </c>
      <c r="E89" s="16">
        <f t="shared" si="4"/>
        <v>395774</v>
      </c>
    </row>
    <row r="90" spans="1:5">
      <c r="A90" s="14" t="s">
        <v>15</v>
      </c>
      <c r="B90" s="15" t="s">
        <v>168</v>
      </c>
      <c r="C90" s="16">
        <v>180.6</v>
      </c>
      <c r="D90" s="16">
        <v>3370.03</v>
      </c>
      <c r="E90" s="16">
        <f t="shared" si="4"/>
        <v>674006</v>
      </c>
    </row>
    <row r="91" spans="1:5" ht="30">
      <c r="A91" s="14" t="s">
        <v>169</v>
      </c>
      <c r="B91" s="15" t="s">
        <v>170</v>
      </c>
      <c r="C91" s="16">
        <v>227.15</v>
      </c>
      <c r="D91" s="16">
        <v>6277</v>
      </c>
      <c r="E91" s="16">
        <f t="shared" si="4"/>
        <v>1255400</v>
      </c>
    </row>
    <row r="92" spans="1:5" ht="30">
      <c r="A92" s="14" t="s">
        <v>171</v>
      </c>
      <c r="B92" s="15" t="s">
        <v>172</v>
      </c>
      <c r="C92" s="16">
        <v>82</v>
      </c>
      <c r="D92" s="16">
        <v>2009.84</v>
      </c>
      <c r="E92" s="16">
        <f t="shared" si="4"/>
        <v>401968</v>
      </c>
    </row>
    <row r="93" spans="1:5">
      <c r="A93" s="14" t="s">
        <v>26</v>
      </c>
      <c r="B93" s="15" t="s">
        <v>173</v>
      </c>
      <c r="C93" s="16">
        <v>721</v>
      </c>
      <c r="D93" s="16">
        <v>35066.25</v>
      </c>
      <c r="E93" s="16">
        <f t="shared" si="4"/>
        <v>7013250</v>
      </c>
    </row>
    <row r="94" spans="1:5" ht="30">
      <c r="A94" s="23" t="s">
        <v>26</v>
      </c>
      <c r="B94" s="22" t="s">
        <v>174</v>
      </c>
      <c r="C94" s="32">
        <v>42.22</v>
      </c>
      <c r="D94" s="16">
        <v>2900</v>
      </c>
      <c r="E94" s="8">
        <v>580000</v>
      </c>
    </row>
    <row r="95" spans="1:5" ht="30">
      <c r="A95" s="23" t="s">
        <v>26</v>
      </c>
      <c r="B95" s="22" t="s">
        <v>175</v>
      </c>
      <c r="C95" s="16">
        <v>369.98</v>
      </c>
      <c r="D95" s="32">
        <v>2000</v>
      </c>
      <c r="E95" s="8">
        <f>(D95*100/0.5)</f>
        <v>400000</v>
      </c>
    </row>
    <row r="96" spans="1:5" ht="30">
      <c r="A96" s="14" t="s">
        <v>26</v>
      </c>
      <c r="B96" s="15" t="s">
        <v>176</v>
      </c>
      <c r="C96" s="16">
        <v>369.98</v>
      </c>
      <c r="D96" s="16">
        <v>22765.119999999999</v>
      </c>
      <c r="E96" s="16">
        <f>(D96*100)/0.5</f>
        <v>4553024</v>
      </c>
    </row>
    <row r="97" spans="1:5" ht="30">
      <c r="A97" s="23" t="s">
        <v>26</v>
      </c>
      <c r="B97" s="22" t="s">
        <v>177</v>
      </c>
      <c r="C97" s="8">
        <v>369.98</v>
      </c>
      <c r="D97" s="16">
        <v>2400</v>
      </c>
      <c r="E97" s="8">
        <v>480000</v>
      </c>
    </row>
    <row r="98" spans="1:5" ht="90">
      <c r="A98" s="14" t="s">
        <v>178</v>
      </c>
      <c r="B98" s="15" t="s">
        <v>179</v>
      </c>
      <c r="C98" s="16" t="s">
        <v>180</v>
      </c>
      <c r="D98" s="16">
        <v>90638.68</v>
      </c>
      <c r="E98" s="16">
        <f>(D98*100)/0.5</f>
        <v>18127736</v>
      </c>
    </row>
    <row r="99" spans="1:5" ht="30">
      <c r="A99" s="14" t="s">
        <v>26</v>
      </c>
      <c r="B99" s="15" t="s">
        <v>181</v>
      </c>
      <c r="C99" s="16">
        <v>2016.64</v>
      </c>
      <c r="D99" s="16">
        <v>102927.17</v>
      </c>
      <c r="E99" s="16">
        <f>(D99*100)/0.5</f>
        <v>20585434</v>
      </c>
    </row>
    <row r="100" spans="1:5" ht="30">
      <c r="A100" s="14" t="s">
        <v>26</v>
      </c>
      <c r="B100" s="15" t="s">
        <v>182</v>
      </c>
      <c r="C100" s="16">
        <v>1824.15</v>
      </c>
      <c r="D100" s="16">
        <v>52500</v>
      </c>
      <c r="E100" s="16">
        <f>(D100*100)/0.5</f>
        <v>10500000</v>
      </c>
    </row>
    <row r="101" spans="1:5" ht="30">
      <c r="A101" s="14" t="s">
        <v>26</v>
      </c>
      <c r="B101" s="15" t="s">
        <v>183</v>
      </c>
      <c r="C101" s="16">
        <v>89.9</v>
      </c>
      <c r="D101" s="16">
        <v>2780</v>
      </c>
      <c r="E101" s="16">
        <f>(D101*100)/0.5</f>
        <v>556000</v>
      </c>
    </row>
    <row r="102" spans="1:5" ht="30">
      <c r="A102" s="14" t="s">
        <v>184</v>
      </c>
      <c r="B102" s="15" t="s">
        <v>185</v>
      </c>
      <c r="C102" s="16">
        <v>1640.5</v>
      </c>
      <c r="D102" s="16">
        <v>29225.26</v>
      </c>
      <c r="E102" s="16">
        <f>(D102*100)/0.5</f>
        <v>5845052</v>
      </c>
    </row>
    <row r="103" spans="1:5" ht="30.75">
      <c r="A103" s="23" t="s">
        <v>186</v>
      </c>
      <c r="B103" s="22" t="s">
        <v>187</v>
      </c>
      <c r="C103" s="16">
        <v>79.2</v>
      </c>
      <c r="D103" s="8">
        <v>4000</v>
      </c>
      <c r="E103" s="8">
        <v>800000</v>
      </c>
    </row>
    <row r="104" spans="1:5">
      <c r="A104" s="14" t="s">
        <v>188</v>
      </c>
      <c r="B104" s="15" t="s">
        <v>189</v>
      </c>
      <c r="C104" s="16">
        <v>245</v>
      </c>
      <c r="D104" s="16">
        <v>4589.99</v>
      </c>
      <c r="E104" s="16">
        <f>(D104*100)/0.5</f>
        <v>917998</v>
      </c>
    </row>
    <row r="105" spans="1:5" ht="30">
      <c r="A105" s="23" t="s">
        <v>190</v>
      </c>
      <c r="B105" s="22" t="s">
        <v>191</v>
      </c>
      <c r="C105" s="16">
        <v>282.36</v>
      </c>
      <c r="D105" s="34">
        <v>9000</v>
      </c>
      <c r="E105" s="8">
        <v>1800000</v>
      </c>
    </row>
    <row r="106" spans="1:5" ht="30">
      <c r="A106" s="14" t="s">
        <v>192</v>
      </c>
      <c r="B106" s="15" t="s">
        <v>193</v>
      </c>
      <c r="C106" s="16">
        <v>242.6</v>
      </c>
      <c r="D106" s="16">
        <v>10980</v>
      </c>
      <c r="E106" s="16">
        <v>4000000</v>
      </c>
    </row>
    <row r="107" spans="1:5" ht="25.7" customHeight="1">
      <c r="A107" s="14" t="s">
        <v>194</v>
      </c>
      <c r="B107" s="15" t="s">
        <v>195</v>
      </c>
      <c r="C107" s="16">
        <v>207</v>
      </c>
      <c r="D107" s="16">
        <v>4346.51</v>
      </c>
      <c r="E107" s="16">
        <v>800000</v>
      </c>
    </row>
    <row r="108" spans="1:5" ht="30">
      <c r="A108" s="14" t="s">
        <v>196</v>
      </c>
      <c r="B108" s="15" t="s">
        <v>197</v>
      </c>
      <c r="C108" s="16">
        <v>256.98</v>
      </c>
      <c r="D108" s="16">
        <v>5411.3</v>
      </c>
      <c r="E108" s="16">
        <f>(D108*100)/0.5</f>
        <v>1082260</v>
      </c>
    </row>
    <row r="109" spans="1:5" s="21" customFormat="1" ht="30">
      <c r="A109" s="17" t="s">
        <v>198</v>
      </c>
      <c r="B109" s="18" t="s">
        <v>199</v>
      </c>
      <c r="C109" s="19">
        <v>136.71</v>
      </c>
      <c r="D109" s="19">
        <v>2500</v>
      </c>
      <c r="E109" s="19">
        <f>D109*100/0.5</f>
        <v>500000</v>
      </c>
    </row>
    <row r="110" spans="1:5">
      <c r="A110" s="17" t="s">
        <v>200</v>
      </c>
      <c r="B110" s="18" t="s">
        <v>201</v>
      </c>
      <c r="C110" s="16">
        <v>235</v>
      </c>
      <c r="D110" s="16">
        <v>2800.44</v>
      </c>
      <c r="E110" s="16">
        <f>(D110*100)/0.5</f>
        <v>560088</v>
      </c>
    </row>
    <row r="111" spans="1:5">
      <c r="A111" s="17" t="s">
        <v>202</v>
      </c>
      <c r="B111" s="15" t="s">
        <v>203</v>
      </c>
      <c r="C111" s="16">
        <v>115.35</v>
      </c>
      <c r="D111" s="16">
        <v>2373.25</v>
      </c>
      <c r="E111" s="16">
        <f>(D111*100)/0.5</f>
        <v>474650</v>
      </c>
    </row>
    <row r="112" spans="1:5">
      <c r="A112" s="14" t="s">
        <v>204</v>
      </c>
      <c r="B112" s="15" t="s">
        <v>205</v>
      </c>
      <c r="C112" s="16">
        <v>200</v>
      </c>
      <c r="D112" s="16">
        <v>2696.17</v>
      </c>
      <c r="E112" s="16">
        <f>(D112*100)/0.5</f>
        <v>539234</v>
      </c>
    </row>
    <row r="113" spans="1:5" s="21" customFormat="1" ht="15.75">
      <c r="A113" s="17" t="s">
        <v>204</v>
      </c>
      <c r="B113" s="18" t="s">
        <v>206</v>
      </c>
      <c r="C113" s="19">
        <v>150</v>
      </c>
      <c r="D113" s="19">
        <v>4500</v>
      </c>
      <c r="E113" s="19">
        <f>D113*100/0.5</f>
        <v>900000</v>
      </c>
    </row>
    <row r="114" spans="1:5">
      <c r="A114" s="14" t="s">
        <v>207</v>
      </c>
      <c r="B114" s="15" t="s">
        <v>208</v>
      </c>
      <c r="C114" s="16">
        <v>845.43</v>
      </c>
      <c r="D114" s="16">
        <v>14079.43</v>
      </c>
      <c r="E114" s="16">
        <f t="shared" ref="E114:E119" si="5">(D114*100)/0.5</f>
        <v>2815886</v>
      </c>
    </row>
    <row r="115" spans="1:5">
      <c r="A115" s="17" t="s">
        <v>209</v>
      </c>
      <c r="B115" s="18" t="s">
        <v>210</v>
      </c>
      <c r="C115" s="16">
        <v>115</v>
      </c>
      <c r="D115" s="16">
        <v>1282.75</v>
      </c>
      <c r="E115" s="16">
        <f t="shared" si="5"/>
        <v>256550</v>
      </c>
    </row>
    <row r="116" spans="1:5" ht="36.6" customHeight="1">
      <c r="A116" s="14" t="s">
        <v>211</v>
      </c>
      <c r="B116" s="15" t="s">
        <v>212</v>
      </c>
      <c r="C116" s="16">
        <v>137</v>
      </c>
      <c r="D116" s="16">
        <v>2752.98</v>
      </c>
      <c r="E116" s="16">
        <f t="shared" si="5"/>
        <v>550596</v>
      </c>
    </row>
    <row r="117" spans="1:5" ht="36.6" customHeight="1">
      <c r="A117" s="14" t="s">
        <v>213</v>
      </c>
      <c r="B117" s="15" t="s">
        <v>214</v>
      </c>
      <c r="C117" s="16">
        <v>110.5</v>
      </c>
      <c r="D117" s="16">
        <v>3300</v>
      </c>
      <c r="E117" s="16">
        <f t="shared" si="5"/>
        <v>660000</v>
      </c>
    </row>
    <row r="118" spans="1:5" ht="30">
      <c r="A118" s="17" t="s">
        <v>47</v>
      </c>
      <c r="B118" s="18" t="s">
        <v>215</v>
      </c>
      <c r="C118" s="16">
        <v>100.69</v>
      </c>
      <c r="D118" s="16">
        <v>3078.46</v>
      </c>
      <c r="E118" s="16">
        <f t="shared" si="5"/>
        <v>615692</v>
      </c>
    </row>
    <row r="119" spans="1:5" ht="30.75">
      <c r="A119" s="17" t="s">
        <v>47</v>
      </c>
      <c r="B119" s="18" t="s">
        <v>216</v>
      </c>
      <c r="C119" s="16">
        <v>48.83</v>
      </c>
      <c r="D119" s="16">
        <v>2054.7199999999998</v>
      </c>
      <c r="E119" s="16">
        <f t="shared" si="5"/>
        <v>410943.99999999994</v>
      </c>
    </row>
    <row r="120" spans="1:5" ht="28.7" customHeight="1">
      <c r="A120" s="14" t="s">
        <v>217</v>
      </c>
      <c r="B120" s="22" t="s">
        <v>218</v>
      </c>
      <c r="C120" s="16">
        <v>159.15</v>
      </c>
      <c r="D120" s="16">
        <v>1619.36</v>
      </c>
      <c r="E120" s="16">
        <f>D120*100/0.5</f>
        <v>323872</v>
      </c>
    </row>
    <row r="121" spans="1:5" ht="21.2" customHeight="1">
      <c r="A121" s="17" t="s">
        <v>219</v>
      </c>
      <c r="B121" s="18" t="s">
        <v>220</v>
      </c>
      <c r="C121" s="16">
        <v>142</v>
      </c>
      <c r="D121" s="16">
        <v>3042.65</v>
      </c>
      <c r="E121" s="16">
        <f>(D121*100)/0.5</f>
        <v>608530</v>
      </c>
    </row>
    <row r="122" spans="1:5" ht="21.75" customHeight="1">
      <c r="A122" s="17" t="s">
        <v>221</v>
      </c>
      <c r="B122" s="18" t="s">
        <v>222</v>
      </c>
      <c r="C122" s="16">
        <v>205.43</v>
      </c>
      <c r="D122" s="16">
        <v>3432.15</v>
      </c>
      <c r="E122" s="16">
        <f>(D122*100)/0.5</f>
        <v>686430</v>
      </c>
    </row>
    <row r="123" spans="1:5" ht="24.95" customHeight="1">
      <c r="A123" s="14" t="s">
        <v>223</v>
      </c>
      <c r="B123" s="15" t="s">
        <v>224</v>
      </c>
      <c r="C123" s="16">
        <v>195.8</v>
      </c>
      <c r="D123" s="16">
        <v>4497.04</v>
      </c>
      <c r="E123" s="16">
        <f>(D123*100)/0.5</f>
        <v>899408</v>
      </c>
    </row>
    <row r="124" spans="1:5" ht="30">
      <c r="A124" s="14" t="s">
        <v>225</v>
      </c>
      <c r="B124" s="15" t="s">
        <v>226</v>
      </c>
      <c r="C124" s="16">
        <v>120.62</v>
      </c>
      <c r="D124" s="16">
        <v>4130.38</v>
      </c>
      <c r="E124" s="16">
        <f>(D124*100)/0.5</f>
        <v>826076</v>
      </c>
    </row>
    <row r="125" spans="1:5">
      <c r="A125" s="23" t="s">
        <v>225</v>
      </c>
      <c r="B125" s="22" t="s">
        <v>227</v>
      </c>
      <c r="C125" s="16">
        <v>234.06</v>
      </c>
      <c r="D125" s="34">
        <v>5000</v>
      </c>
      <c r="E125" s="8">
        <v>1000000</v>
      </c>
    </row>
    <row r="126" spans="1:5" ht="30">
      <c r="A126" s="17" t="s">
        <v>228</v>
      </c>
      <c r="B126" s="18" t="s">
        <v>229</v>
      </c>
      <c r="C126" s="16">
        <v>170</v>
      </c>
      <c r="D126" s="16">
        <v>1966.18</v>
      </c>
      <c r="E126" s="16">
        <f>(D126*100)/0.5</f>
        <v>393236</v>
      </c>
    </row>
    <row r="127" spans="1:5" ht="30">
      <c r="A127" s="14" t="s">
        <v>230</v>
      </c>
      <c r="B127" s="15" t="s">
        <v>231</v>
      </c>
      <c r="C127" s="16">
        <v>78.5</v>
      </c>
      <c r="D127" s="16">
        <v>1354.95</v>
      </c>
      <c r="E127" s="16">
        <f>(D127*100)/0.5</f>
        <v>270990</v>
      </c>
    </row>
    <row r="128" spans="1:5" ht="30">
      <c r="A128" s="14" t="s">
        <v>232</v>
      </c>
      <c r="B128" s="15" t="s">
        <v>233</v>
      </c>
      <c r="C128" s="16">
        <v>165</v>
      </c>
      <c r="D128" s="16">
        <v>2312.41</v>
      </c>
      <c r="E128" s="16">
        <f>(D128*100)/0.5</f>
        <v>462482</v>
      </c>
    </row>
    <row r="129" spans="1:5" ht="30">
      <c r="A129" s="14" t="s">
        <v>234</v>
      </c>
      <c r="B129" s="15" t="s">
        <v>235</v>
      </c>
      <c r="C129" s="16">
        <v>149.66999999999999</v>
      </c>
      <c r="D129" s="16">
        <v>2294.16</v>
      </c>
      <c r="E129" s="16">
        <f>(D129*100)/0.5</f>
        <v>458832</v>
      </c>
    </row>
    <row r="130" spans="1:5" ht="30">
      <c r="A130" s="14" t="s">
        <v>234</v>
      </c>
      <c r="B130" s="15" t="s">
        <v>236</v>
      </c>
      <c r="C130" s="16">
        <v>47.2</v>
      </c>
      <c r="D130" s="16">
        <v>700</v>
      </c>
      <c r="E130" s="16">
        <f>(D130*100/0.5)</f>
        <v>140000</v>
      </c>
    </row>
    <row r="131" spans="1:5" ht="30">
      <c r="A131" s="17" t="s">
        <v>237</v>
      </c>
      <c r="B131" s="15" t="s">
        <v>238</v>
      </c>
      <c r="C131" s="16">
        <v>173.19</v>
      </c>
      <c r="D131" s="16">
        <v>2205.27</v>
      </c>
      <c r="E131" s="16">
        <f>(D131*100)/0.5</f>
        <v>441054</v>
      </c>
    </row>
    <row r="132" spans="1:5" ht="30">
      <c r="A132" s="14" t="s">
        <v>239</v>
      </c>
      <c r="B132" s="15" t="s">
        <v>240</v>
      </c>
      <c r="C132" s="16">
        <v>70.260000000000005</v>
      </c>
      <c r="D132" s="16">
        <v>1538.32</v>
      </c>
      <c r="E132" s="16">
        <f>(D132*100)/0.5</f>
        <v>307664</v>
      </c>
    </row>
    <row r="133" spans="1:5" ht="30">
      <c r="A133" s="14" t="s">
        <v>241</v>
      </c>
      <c r="B133" s="15" t="s">
        <v>242</v>
      </c>
      <c r="C133" s="16">
        <v>192.3</v>
      </c>
      <c r="D133" s="16">
        <v>2123.8200000000002</v>
      </c>
      <c r="E133" s="16">
        <f>(D133*100)/0.5</f>
        <v>424764.00000000006</v>
      </c>
    </row>
    <row r="134" spans="1:5" s="21" customFormat="1" ht="15.75">
      <c r="A134" s="17" t="s">
        <v>241</v>
      </c>
      <c r="B134" s="18" t="s">
        <v>243</v>
      </c>
      <c r="C134" s="19">
        <v>240</v>
      </c>
      <c r="D134" s="19">
        <v>8000</v>
      </c>
      <c r="E134" s="19">
        <f>D134*100/0.5</f>
        <v>1600000</v>
      </c>
    </row>
    <row r="135" spans="1:5" ht="45">
      <c r="A135" s="14" t="s">
        <v>244</v>
      </c>
      <c r="B135" s="15" t="s">
        <v>245</v>
      </c>
      <c r="C135" s="16">
        <v>544.85</v>
      </c>
      <c r="D135" s="16">
        <v>16028.31</v>
      </c>
      <c r="E135" s="16">
        <f>(D135*100)/0.5</f>
        <v>3205662</v>
      </c>
    </row>
    <row r="136" spans="1:5">
      <c r="A136" s="23" t="s">
        <v>65</v>
      </c>
      <c r="B136" s="22" t="s">
        <v>246</v>
      </c>
      <c r="C136" s="8">
        <v>42</v>
      </c>
      <c r="D136" s="16">
        <v>1531.25</v>
      </c>
      <c r="E136" s="8">
        <v>306250</v>
      </c>
    </row>
    <row r="137" spans="1:5">
      <c r="A137" s="14" t="s">
        <v>65</v>
      </c>
      <c r="B137" s="15" t="s">
        <v>247</v>
      </c>
      <c r="C137" s="16">
        <v>44.34</v>
      </c>
      <c r="D137" s="16">
        <v>1542.6</v>
      </c>
      <c r="E137" s="16">
        <f t="shared" ref="E137:E146" si="6">(D137*100)/0.5</f>
        <v>308520</v>
      </c>
    </row>
    <row r="138" spans="1:5" ht="26.1" customHeight="1">
      <c r="A138" s="14" t="s">
        <v>65</v>
      </c>
      <c r="B138" s="15" t="s">
        <v>248</v>
      </c>
      <c r="C138" s="16">
        <v>87.77</v>
      </c>
      <c r="D138" s="16">
        <v>2589.6</v>
      </c>
      <c r="E138" s="16">
        <f t="shared" si="6"/>
        <v>517920</v>
      </c>
    </row>
    <row r="139" spans="1:5" ht="15.75">
      <c r="A139" s="14" t="s">
        <v>65</v>
      </c>
      <c r="B139" s="15" t="s">
        <v>249</v>
      </c>
      <c r="C139" s="16">
        <v>45.68</v>
      </c>
      <c r="D139" s="16">
        <v>1508.85</v>
      </c>
      <c r="E139" s="16">
        <f t="shared" si="6"/>
        <v>301770</v>
      </c>
    </row>
    <row r="140" spans="1:5" ht="31.5">
      <c r="A140" s="14" t="s">
        <v>65</v>
      </c>
      <c r="B140" s="15" t="s">
        <v>250</v>
      </c>
      <c r="C140" s="16">
        <v>92.94</v>
      </c>
      <c r="D140" s="16">
        <v>3016.57</v>
      </c>
      <c r="E140" s="16">
        <f t="shared" si="6"/>
        <v>603314</v>
      </c>
    </row>
    <row r="141" spans="1:5" ht="31.5">
      <c r="A141" s="14" t="s">
        <v>65</v>
      </c>
      <c r="B141" s="15" t="s">
        <v>251</v>
      </c>
      <c r="C141" s="16">
        <v>141.78</v>
      </c>
      <c r="D141" s="16">
        <v>4531.8100000000004</v>
      </c>
      <c r="E141" s="16">
        <f t="shared" si="6"/>
        <v>906362.00000000012</v>
      </c>
    </row>
    <row r="142" spans="1:5" ht="31.5">
      <c r="A142" s="14" t="s">
        <v>65</v>
      </c>
      <c r="B142" s="15" t="s">
        <v>252</v>
      </c>
      <c r="C142" s="16">
        <v>370.15</v>
      </c>
      <c r="D142" s="16">
        <v>14114.83</v>
      </c>
      <c r="E142" s="16">
        <f t="shared" si="6"/>
        <v>2822966</v>
      </c>
    </row>
    <row r="143" spans="1:5" ht="15.75">
      <c r="A143" s="14" t="s">
        <v>65</v>
      </c>
      <c r="B143" s="15" t="s">
        <v>253</v>
      </c>
      <c r="C143" s="16">
        <v>44.34</v>
      </c>
      <c r="D143" s="16">
        <v>1560.6</v>
      </c>
      <c r="E143" s="16">
        <f t="shared" si="6"/>
        <v>312120</v>
      </c>
    </row>
    <row r="144" spans="1:5" ht="31.5">
      <c r="A144" s="14" t="s">
        <v>65</v>
      </c>
      <c r="B144" s="15" t="s">
        <v>254</v>
      </c>
      <c r="C144" s="16">
        <v>370.15</v>
      </c>
      <c r="D144" s="16">
        <v>15770.37</v>
      </c>
      <c r="E144" s="16">
        <f t="shared" si="6"/>
        <v>3154074</v>
      </c>
    </row>
    <row r="145" spans="1:5" ht="45">
      <c r="A145" s="14" t="s">
        <v>255</v>
      </c>
      <c r="B145" s="15" t="s">
        <v>256</v>
      </c>
      <c r="C145" s="16">
        <v>156.15</v>
      </c>
      <c r="D145" s="16">
        <v>4613.95</v>
      </c>
      <c r="E145" s="16">
        <f t="shared" si="6"/>
        <v>922790</v>
      </c>
    </row>
    <row r="146" spans="1:5" ht="30">
      <c r="A146" s="14" t="s">
        <v>257</v>
      </c>
      <c r="B146" s="15" t="s">
        <v>258</v>
      </c>
      <c r="C146" s="16">
        <v>517.69000000000005</v>
      </c>
      <c r="D146" s="16">
        <v>5700</v>
      </c>
      <c r="E146" s="16">
        <f t="shared" si="6"/>
        <v>1140000</v>
      </c>
    </row>
    <row r="147" spans="1:5">
      <c r="A147" s="23" t="s">
        <v>259</v>
      </c>
      <c r="B147" s="22" t="s">
        <v>260</v>
      </c>
      <c r="C147" s="16">
        <v>156</v>
      </c>
      <c r="D147" s="34">
        <v>3500</v>
      </c>
      <c r="E147" s="8">
        <v>700000</v>
      </c>
    </row>
    <row r="148" spans="1:5" ht="27">
      <c r="A148" s="14" t="s">
        <v>261</v>
      </c>
      <c r="B148" s="35" t="s">
        <v>262</v>
      </c>
      <c r="C148" s="16">
        <v>137.5</v>
      </c>
      <c r="D148" s="16">
        <v>2692.38</v>
      </c>
      <c r="E148" s="16">
        <f>(D148*100)/0.5</f>
        <v>538476</v>
      </c>
    </row>
    <row r="149" spans="1:5" ht="30">
      <c r="A149" s="14" t="s">
        <v>261</v>
      </c>
      <c r="B149" s="15" t="s">
        <v>263</v>
      </c>
      <c r="C149" s="16">
        <v>32.799999999999997</v>
      </c>
      <c r="D149" s="16">
        <v>712</v>
      </c>
      <c r="E149" s="16">
        <f>(D149*100)/0.5</f>
        <v>142400</v>
      </c>
    </row>
    <row r="150" spans="1:5" ht="30">
      <c r="A150" s="23" t="s">
        <v>261</v>
      </c>
      <c r="B150" s="22" t="s">
        <v>264</v>
      </c>
      <c r="C150" s="16">
        <v>30</v>
      </c>
      <c r="D150" s="34">
        <v>510</v>
      </c>
      <c r="E150" s="8">
        <v>102000</v>
      </c>
    </row>
    <row r="151" spans="1:5" ht="30">
      <c r="A151" s="14" t="s">
        <v>261</v>
      </c>
      <c r="B151" s="15" t="s">
        <v>265</v>
      </c>
      <c r="C151" s="16">
        <v>31</v>
      </c>
      <c r="D151" s="16">
        <v>529.76</v>
      </c>
      <c r="E151" s="16">
        <f>(D151*100)/0.5</f>
        <v>105952</v>
      </c>
    </row>
    <row r="152" spans="1:5" s="21" customFormat="1" ht="30">
      <c r="A152" s="17" t="s">
        <v>261</v>
      </c>
      <c r="B152" s="18" t="s">
        <v>266</v>
      </c>
      <c r="C152" s="19">
        <v>55</v>
      </c>
      <c r="D152" s="19">
        <v>1000</v>
      </c>
      <c r="E152" s="19">
        <f>D152*100/0.5</f>
        <v>200000</v>
      </c>
    </row>
    <row r="153" spans="1:5">
      <c r="A153" s="23" t="s">
        <v>267</v>
      </c>
      <c r="B153" s="36" t="s">
        <v>268</v>
      </c>
      <c r="C153" s="16">
        <v>466.89</v>
      </c>
      <c r="D153" s="34">
        <v>5500</v>
      </c>
      <c r="E153" s="8">
        <v>1100000</v>
      </c>
    </row>
    <row r="154" spans="1:5" ht="30">
      <c r="A154" s="17" t="s">
        <v>269</v>
      </c>
      <c r="B154" s="18" t="s">
        <v>270</v>
      </c>
      <c r="C154" s="16">
        <v>326.27999999999997</v>
      </c>
      <c r="D154" s="16">
        <v>5526.98</v>
      </c>
      <c r="E154" s="16">
        <f>(D154*100)/0.5</f>
        <v>1105396</v>
      </c>
    </row>
    <row r="155" spans="1:5" ht="30">
      <c r="A155" s="14" t="s">
        <v>271</v>
      </c>
      <c r="B155" s="15" t="s">
        <v>272</v>
      </c>
      <c r="C155" s="16">
        <v>78</v>
      </c>
      <c r="D155" s="16">
        <v>2738.91</v>
      </c>
      <c r="E155" s="16">
        <f>(D155*100)/0.5</f>
        <v>547782</v>
      </c>
    </row>
    <row r="156" spans="1:5">
      <c r="A156" s="23" t="s">
        <v>273</v>
      </c>
      <c r="B156" s="37" t="s">
        <v>274</v>
      </c>
      <c r="C156" s="16">
        <v>675</v>
      </c>
      <c r="D156" s="34">
        <v>24800</v>
      </c>
      <c r="E156" s="8">
        <v>4960000</v>
      </c>
    </row>
    <row r="157" spans="1:5" ht="25.5">
      <c r="A157" s="23" t="s">
        <v>275</v>
      </c>
      <c r="B157" s="37" t="s">
        <v>276</v>
      </c>
      <c r="C157" s="16">
        <v>275.85000000000002</v>
      </c>
      <c r="D157" s="16">
        <v>3816</v>
      </c>
      <c r="E157" s="8">
        <v>763200</v>
      </c>
    </row>
    <row r="158" spans="1:5" ht="30">
      <c r="A158" s="17" t="s">
        <v>277</v>
      </c>
      <c r="B158" s="15" t="s">
        <v>278</v>
      </c>
      <c r="C158" s="16">
        <v>110</v>
      </c>
      <c r="D158" s="16">
        <v>4854.3599999999997</v>
      </c>
      <c r="E158" s="16">
        <f>(D158*100)/0.5</f>
        <v>970871.99999999988</v>
      </c>
    </row>
    <row r="159" spans="1:5">
      <c r="A159" s="23" t="s">
        <v>77</v>
      </c>
      <c r="B159" s="22" t="s">
        <v>279</v>
      </c>
      <c r="C159" s="32">
        <v>506.8</v>
      </c>
      <c r="D159" s="16">
        <v>20600</v>
      </c>
      <c r="E159" s="8">
        <v>4120000</v>
      </c>
    </row>
    <row r="160" spans="1:5" ht="45">
      <c r="A160" s="17" t="s">
        <v>77</v>
      </c>
      <c r="B160" s="15" t="s">
        <v>280</v>
      </c>
      <c r="C160" s="16">
        <v>392.21</v>
      </c>
      <c r="D160" s="19">
        <v>14638.43</v>
      </c>
      <c r="E160" s="16">
        <f t="shared" ref="E160:E169" si="7">(D160*100)/0.5</f>
        <v>2927686</v>
      </c>
    </row>
    <row r="161" spans="1:5" ht="30">
      <c r="A161" s="17" t="s">
        <v>281</v>
      </c>
      <c r="B161" s="18" t="s">
        <v>282</v>
      </c>
      <c r="C161" s="16">
        <v>180</v>
      </c>
      <c r="D161" s="16">
        <v>3893.91</v>
      </c>
      <c r="E161" s="16">
        <f t="shared" si="7"/>
        <v>778782</v>
      </c>
    </row>
    <row r="162" spans="1:5" ht="33.6" customHeight="1">
      <c r="A162" s="14" t="s">
        <v>283</v>
      </c>
      <c r="B162" s="15" t="s">
        <v>284</v>
      </c>
      <c r="C162" s="16">
        <v>40</v>
      </c>
      <c r="D162" s="16">
        <v>2000</v>
      </c>
      <c r="E162" s="16">
        <f t="shared" si="7"/>
        <v>400000</v>
      </c>
    </row>
    <row r="163" spans="1:5" ht="45">
      <c r="A163" s="17" t="s">
        <v>285</v>
      </c>
      <c r="B163" s="18" t="s">
        <v>286</v>
      </c>
      <c r="C163" s="16" t="s">
        <v>287</v>
      </c>
      <c r="D163" s="16">
        <v>2604.84</v>
      </c>
      <c r="E163" s="16">
        <f t="shared" si="7"/>
        <v>520968</v>
      </c>
    </row>
    <row r="164" spans="1:5" ht="30">
      <c r="A164" s="14" t="s">
        <v>288</v>
      </c>
      <c r="B164" s="15" t="s">
        <v>289</v>
      </c>
      <c r="C164" s="16">
        <v>140.5</v>
      </c>
      <c r="D164" s="16">
        <v>4432.5600000000004</v>
      </c>
      <c r="E164" s="16">
        <f t="shared" si="7"/>
        <v>886512.00000000012</v>
      </c>
    </row>
    <row r="165" spans="1:5" ht="30">
      <c r="A165" s="17" t="s">
        <v>290</v>
      </c>
      <c r="B165" s="18" t="s">
        <v>291</v>
      </c>
      <c r="C165" s="16">
        <v>151.63999999999999</v>
      </c>
      <c r="D165" s="16">
        <v>2561.11</v>
      </c>
      <c r="E165" s="16">
        <f t="shared" si="7"/>
        <v>512222</v>
      </c>
    </row>
    <row r="166" spans="1:5" ht="30">
      <c r="A166" s="14" t="s">
        <v>292</v>
      </c>
      <c r="B166" s="15" t="s">
        <v>293</v>
      </c>
      <c r="C166" s="16">
        <v>163.41999999999999</v>
      </c>
      <c r="D166" s="16">
        <v>3571.43</v>
      </c>
      <c r="E166" s="16">
        <f t="shared" si="7"/>
        <v>714286</v>
      </c>
    </row>
    <row r="167" spans="1:5" ht="29.25" customHeight="1">
      <c r="A167" s="14" t="s">
        <v>294</v>
      </c>
      <c r="B167" s="15" t="s">
        <v>295</v>
      </c>
      <c r="C167" s="16">
        <v>956</v>
      </c>
      <c r="D167" s="16">
        <v>19087.14</v>
      </c>
      <c r="E167" s="16">
        <f t="shared" si="7"/>
        <v>3817428</v>
      </c>
    </row>
    <row r="168" spans="1:5">
      <c r="A168" s="14" t="s">
        <v>296</v>
      </c>
      <c r="B168" s="15" t="s">
        <v>297</v>
      </c>
      <c r="C168" s="16">
        <v>290.35000000000002</v>
      </c>
      <c r="D168" s="16">
        <v>6885.04</v>
      </c>
      <c r="E168" s="16">
        <f t="shared" si="7"/>
        <v>1377008</v>
      </c>
    </row>
    <row r="169" spans="1:5" ht="30">
      <c r="A169" s="14" t="s">
        <v>298</v>
      </c>
      <c r="B169" s="15" t="s">
        <v>299</v>
      </c>
      <c r="C169" s="16">
        <v>274</v>
      </c>
      <c r="D169" s="16">
        <v>6378.44</v>
      </c>
      <c r="E169" s="16">
        <f t="shared" si="7"/>
        <v>1275688</v>
      </c>
    </row>
    <row r="170" spans="1:5" ht="30">
      <c r="A170" s="23" t="s">
        <v>300</v>
      </c>
      <c r="B170" s="22" t="s">
        <v>301</v>
      </c>
      <c r="C170" s="16">
        <v>2040</v>
      </c>
      <c r="D170" s="16">
        <v>3500</v>
      </c>
      <c r="E170" s="8">
        <v>700000</v>
      </c>
    </row>
    <row r="171" spans="1:5">
      <c r="A171" s="17" t="s">
        <v>302</v>
      </c>
      <c r="B171" s="18" t="s">
        <v>303</v>
      </c>
      <c r="C171" s="16">
        <v>82</v>
      </c>
      <c r="D171" s="16">
        <v>2542.9899999999998</v>
      </c>
      <c r="E171" s="16">
        <f t="shared" ref="E171:E190" si="8">(D171*100)/0.5</f>
        <v>508597.99999999994</v>
      </c>
    </row>
    <row r="172" spans="1:5" ht="30">
      <c r="A172" s="14" t="s">
        <v>304</v>
      </c>
      <c r="B172" s="15" t="s">
        <v>305</v>
      </c>
      <c r="C172" s="16">
        <v>37</v>
      </c>
      <c r="D172" s="16">
        <v>969.63</v>
      </c>
      <c r="E172" s="16">
        <f t="shared" si="8"/>
        <v>193926</v>
      </c>
    </row>
    <row r="173" spans="1:5" ht="45">
      <c r="A173" s="14" t="s">
        <v>304</v>
      </c>
      <c r="B173" s="15" t="s">
        <v>306</v>
      </c>
      <c r="C173" s="16" t="s">
        <v>307</v>
      </c>
      <c r="D173" s="16">
        <v>2575.35</v>
      </c>
      <c r="E173" s="16">
        <f t="shared" si="8"/>
        <v>515070</v>
      </c>
    </row>
    <row r="174" spans="1:5" ht="30">
      <c r="A174" s="14" t="s">
        <v>304</v>
      </c>
      <c r="B174" s="15" t="s">
        <v>308</v>
      </c>
      <c r="C174" s="16">
        <v>33.5</v>
      </c>
      <c r="D174" s="16">
        <v>1516.81</v>
      </c>
      <c r="E174" s="16">
        <f t="shared" si="8"/>
        <v>303362</v>
      </c>
    </row>
    <row r="175" spans="1:5" ht="30">
      <c r="A175" s="14" t="s">
        <v>304</v>
      </c>
      <c r="B175" s="18" t="s">
        <v>309</v>
      </c>
      <c r="C175" s="16">
        <v>35</v>
      </c>
      <c r="D175" s="16">
        <v>1249.6400000000001</v>
      </c>
      <c r="E175" s="16">
        <f t="shared" si="8"/>
        <v>249928.00000000003</v>
      </c>
    </row>
    <row r="176" spans="1:5" ht="30">
      <c r="A176" s="14" t="s">
        <v>304</v>
      </c>
      <c r="B176" s="15" t="s">
        <v>310</v>
      </c>
      <c r="C176" s="16">
        <v>31.5</v>
      </c>
      <c r="D176" s="16">
        <v>1173.22</v>
      </c>
      <c r="E176" s="16">
        <f t="shared" si="8"/>
        <v>234644</v>
      </c>
    </row>
    <row r="177" spans="1:5" ht="38.65" customHeight="1">
      <c r="A177" s="14" t="s">
        <v>304</v>
      </c>
      <c r="B177" s="15" t="s">
        <v>311</v>
      </c>
      <c r="C177" s="16">
        <v>33</v>
      </c>
      <c r="D177" s="16">
        <v>1201.72</v>
      </c>
      <c r="E177" s="16">
        <f t="shared" si="8"/>
        <v>240344</v>
      </c>
    </row>
    <row r="178" spans="1:5" ht="39.75" customHeight="1">
      <c r="A178" s="14" t="s">
        <v>304</v>
      </c>
      <c r="B178" s="15" t="s">
        <v>312</v>
      </c>
      <c r="C178" s="16">
        <v>34.049999999999997</v>
      </c>
      <c r="D178" s="16">
        <v>2863.26</v>
      </c>
      <c r="E178" s="16">
        <f t="shared" si="8"/>
        <v>572652</v>
      </c>
    </row>
    <row r="179" spans="1:5" ht="30">
      <c r="A179" s="14" t="s">
        <v>304</v>
      </c>
      <c r="B179" s="15" t="s">
        <v>313</v>
      </c>
      <c r="C179" s="16" t="s">
        <v>314</v>
      </c>
      <c r="D179" s="16">
        <v>2972.8</v>
      </c>
      <c r="E179" s="16">
        <f t="shared" si="8"/>
        <v>594560</v>
      </c>
    </row>
    <row r="180" spans="1:5" ht="33" customHeight="1">
      <c r="A180" s="14" t="s">
        <v>304</v>
      </c>
      <c r="B180" s="15" t="s">
        <v>315</v>
      </c>
      <c r="C180" s="16">
        <v>37.5</v>
      </c>
      <c r="D180" s="16">
        <v>1494.87</v>
      </c>
      <c r="E180" s="16">
        <f t="shared" si="8"/>
        <v>298974</v>
      </c>
    </row>
    <row r="181" spans="1:5" ht="34.15" customHeight="1">
      <c r="A181" s="14" t="s">
        <v>304</v>
      </c>
      <c r="B181" s="15" t="s">
        <v>316</v>
      </c>
      <c r="C181" s="16">
        <v>37.5</v>
      </c>
      <c r="D181" s="16">
        <v>1000.69</v>
      </c>
      <c r="E181" s="16">
        <f t="shared" si="8"/>
        <v>200138</v>
      </c>
    </row>
    <row r="182" spans="1:5" ht="36.6" customHeight="1">
      <c r="A182" s="14" t="s">
        <v>317</v>
      </c>
      <c r="B182" s="15" t="s">
        <v>318</v>
      </c>
      <c r="C182" s="16">
        <v>37</v>
      </c>
      <c r="D182" s="16">
        <v>1763.11</v>
      </c>
      <c r="E182" s="16">
        <f t="shared" si="8"/>
        <v>352622</v>
      </c>
    </row>
    <row r="183" spans="1:5" ht="30">
      <c r="A183" s="14" t="s">
        <v>304</v>
      </c>
      <c r="B183" s="15" t="s">
        <v>319</v>
      </c>
      <c r="C183" s="16">
        <v>40</v>
      </c>
      <c r="D183" s="16">
        <v>1279.76</v>
      </c>
      <c r="E183" s="16">
        <f t="shared" si="8"/>
        <v>255952</v>
      </c>
    </row>
    <row r="184" spans="1:5" ht="45">
      <c r="A184" s="14" t="s">
        <v>304</v>
      </c>
      <c r="B184" s="15" t="s">
        <v>320</v>
      </c>
      <c r="C184" s="16">
        <v>40</v>
      </c>
      <c r="D184" s="16">
        <v>2506.0100000000002</v>
      </c>
      <c r="E184" s="16">
        <f t="shared" si="8"/>
        <v>501202.00000000006</v>
      </c>
    </row>
    <row r="185" spans="1:5" ht="45">
      <c r="A185" s="14" t="s">
        <v>304</v>
      </c>
      <c r="B185" s="15" t="s">
        <v>321</v>
      </c>
      <c r="C185" s="16">
        <v>37</v>
      </c>
      <c r="D185" s="16">
        <v>1207.32</v>
      </c>
      <c r="E185" s="16">
        <f t="shared" si="8"/>
        <v>241464</v>
      </c>
    </row>
    <row r="186" spans="1:5" ht="45">
      <c r="A186" s="14" t="s">
        <v>304</v>
      </c>
      <c r="B186" s="15" t="s">
        <v>322</v>
      </c>
      <c r="C186" s="16">
        <v>57</v>
      </c>
      <c r="D186" s="16">
        <v>3872.63</v>
      </c>
      <c r="E186" s="16">
        <f t="shared" si="8"/>
        <v>774526</v>
      </c>
    </row>
    <row r="187" spans="1:5" ht="45">
      <c r="A187" s="14" t="s">
        <v>304</v>
      </c>
      <c r="B187" s="15" t="s">
        <v>323</v>
      </c>
      <c r="C187" s="16">
        <v>40</v>
      </c>
      <c r="D187" s="16">
        <v>2506.0100000000002</v>
      </c>
      <c r="E187" s="16">
        <f t="shared" si="8"/>
        <v>501202.00000000006</v>
      </c>
    </row>
    <row r="188" spans="1:5" ht="45">
      <c r="A188" s="14" t="s">
        <v>304</v>
      </c>
      <c r="B188" s="15" t="s">
        <v>324</v>
      </c>
      <c r="C188" s="16">
        <v>82</v>
      </c>
      <c r="D188" s="16">
        <v>2805</v>
      </c>
      <c r="E188" s="16">
        <f t="shared" si="8"/>
        <v>561000</v>
      </c>
    </row>
    <row r="189" spans="1:5" ht="45">
      <c r="A189" s="14" t="s">
        <v>304</v>
      </c>
      <c r="B189" s="15" t="s">
        <v>325</v>
      </c>
      <c r="C189" s="16">
        <v>80.3</v>
      </c>
      <c r="D189" s="16">
        <v>3265.65</v>
      </c>
      <c r="E189" s="16">
        <f t="shared" si="8"/>
        <v>653130</v>
      </c>
    </row>
    <row r="190" spans="1:5" ht="30">
      <c r="A190" s="14" t="s">
        <v>304</v>
      </c>
      <c r="B190" s="15" t="s">
        <v>326</v>
      </c>
      <c r="C190" s="16">
        <v>73.760000000000005</v>
      </c>
      <c r="D190" s="16">
        <v>3683.93</v>
      </c>
      <c r="E190" s="16">
        <f t="shared" si="8"/>
        <v>736786</v>
      </c>
    </row>
    <row r="191" spans="1:5" ht="45">
      <c r="A191" s="6" t="s">
        <v>304</v>
      </c>
      <c r="B191" s="15" t="s">
        <v>327</v>
      </c>
      <c r="C191" s="16">
        <v>40</v>
      </c>
      <c r="D191" s="16">
        <v>1400</v>
      </c>
      <c r="E191" s="8">
        <v>280000</v>
      </c>
    </row>
    <row r="192" spans="1:5" ht="30">
      <c r="A192" s="14" t="s">
        <v>304</v>
      </c>
      <c r="B192" s="15" t="s">
        <v>328</v>
      </c>
      <c r="C192" s="16">
        <v>40</v>
      </c>
      <c r="D192" s="16">
        <v>1523.73</v>
      </c>
      <c r="E192" s="16">
        <f>(D192*100)/0.5</f>
        <v>304746</v>
      </c>
    </row>
    <row r="193" spans="1:5" ht="30">
      <c r="A193" s="14" t="s">
        <v>304</v>
      </c>
      <c r="B193" s="15" t="s">
        <v>329</v>
      </c>
      <c r="C193" s="16">
        <v>40</v>
      </c>
      <c r="D193" s="16">
        <v>1611.35</v>
      </c>
      <c r="E193" s="16">
        <f>(D193*100)/0.5</f>
        <v>322270</v>
      </c>
    </row>
    <row r="194" spans="1:5" ht="30">
      <c r="A194" s="14" t="s">
        <v>304</v>
      </c>
      <c r="B194" s="15" t="s">
        <v>330</v>
      </c>
      <c r="C194" s="16">
        <v>79.37</v>
      </c>
      <c r="D194" s="16">
        <v>3366.66</v>
      </c>
      <c r="E194" s="16">
        <f>(D194*100)/0.5</f>
        <v>673332</v>
      </c>
    </row>
    <row r="195" spans="1:5" ht="42.75">
      <c r="A195" s="14" t="s">
        <v>304</v>
      </c>
      <c r="B195" s="35" t="s">
        <v>331</v>
      </c>
      <c r="C195" s="16">
        <v>91.24</v>
      </c>
      <c r="D195" s="16">
        <v>3672.57</v>
      </c>
      <c r="E195" s="16">
        <f>(D195*100)/0.5</f>
        <v>734514</v>
      </c>
    </row>
    <row r="196" spans="1:5" ht="30">
      <c r="A196" s="6" t="s">
        <v>304</v>
      </c>
      <c r="B196" s="38" t="s">
        <v>332</v>
      </c>
      <c r="C196" s="16">
        <v>82</v>
      </c>
      <c r="D196" s="16">
        <v>2800</v>
      </c>
      <c r="E196" s="8">
        <v>560000</v>
      </c>
    </row>
    <row r="197" spans="1:5" ht="63">
      <c r="A197" s="6" t="s">
        <v>304</v>
      </c>
      <c r="B197" s="39" t="s">
        <v>333</v>
      </c>
      <c r="C197" s="16">
        <v>183.8</v>
      </c>
      <c r="D197" s="16">
        <v>5000</v>
      </c>
      <c r="E197" s="8">
        <v>1000000</v>
      </c>
    </row>
    <row r="198" spans="1:5" ht="31.5">
      <c r="A198" s="6" t="s">
        <v>304</v>
      </c>
      <c r="B198" s="39" t="s">
        <v>334</v>
      </c>
      <c r="C198" s="16">
        <v>70</v>
      </c>
      <c r="D198" s="16">
        <v>2500</v>
      </c>
      <c r="E198" s="16">
        <f>(D198*100)/0.5</f>
        <v>500000</v>
      </c>
    </row>
    <row r="199" spans="1:5" ht="30">
      <c r="A199" s="23" t="s">
        <v>335</v>
      </c>
      <c r="B199" s="22" t="s">
        <v>336</v>
      </c>
      <c r="C199" s="16">
        <v>327</v>
      </c>
      <c r="D199" s="16">
        <v>4500</v>
      </c>
      <c r="E199" s="8">
        <v>900000</v>
      </c>
    </row>
    <row r="200" spans="1:5" ht="45">
      <c r="A200" s="14" t="s">
        <v>337</v>
      </c>
      <c r="B200" s="15" t="s">
        <v>338</v>
      </c>
      <c r="C200" s="16">
        <v>91.86</v>
      </c>
      <c r="D200" s="16">
        <v>3257.99</v>
      </c>
      <c r="E200" s="16">
        <f t="shared" ref="E200:E205" si="9">(D200*100)/0.5</f>
        <v>651598</v>
      </c>
    </row>
    <row r="201" spans="1:5" ht="45.95" customHeight="1">
      <c r="A201" s="17" t="s">
        <v>87</v>
      </c>
      <c r="B201" s="15" t="s">
        <v>339</v>
      </c>
      <c r="C201" s="16">
        <v>188.42</v>
      </c>
      <c r="D201" s="19">
        <v>2584.16</v>
      </c>
      <c r="E201" s="16">
        <f t="shared" si="9"/>
        <v>516832</v>
      </c>
    </row>
    <row r="202" spans="1:5" ht="22.35" customHeight="1">
      <c r="A202" s="14" t="s">
        <v>340</v>
      </c>
      <c r="B202" s="15" t="s">
        <v>341</v>
      </c>
      <c r="C202" s="16">
        <v>60</v>
      </c>
      <c r="D202" s="16">
        <v>1434.51</v>
      </c>
      <c r="E202" s="16">
        <f t="shared" si="9"/>
        <v>286902</v>
      </c>
    </row>
    <row r="203" spans="1:5" ht="30">
      <c r="A203" s="14" t="s">
        <v>89</v>
      </c>
      <c r="B203" s="15" t="s">
        <v>342</v>
      </c>
      <c r="C203" s="16">
        <v>92.2</v>
      </c>
      <c r="D203" s="16">
        <v>2599.7399999999998</v>
      </c>
      <c r="E203" s="16">
        <f t="shared" si="9"/>
        <v>519947.99999999994</v>
      </c>
    </row>
    <row r="204" spans="1:5" ht="30">
      <c r="A204" s="14" t="s">
        <v>89</v>
      </c>
      <c r="B204" s="15" t="s">
        <v>343</v>
      </c>
      <c r="C204" s="16">
        <v>76</v>
      </c>
      <c r="D204" s="16">
        <v>3500</v>
      </c>
      <c r="E204" s="16">
        <f t="shared" si="9"/>
        <v>700000</v>
      </c>
    </row>
    <row r="205" spans="1:5" ht="30">
      <c r="A205" s="14" t="s">
        <v>344</v>
      </c>
      <c r="B205" s="15" t="s">
        <v>345</v>
      </c>
      <c r="C205" s="16">
        <v>110</v>
      </c>
      <c r="D205" s="16">
        <v>2755.9</v>
      </c>
      <c r="E205" s="16">
        <f t="shared" si="9"/>
        <v>551180</v>
      </c>
    </row>
    <row r="206" spans="1:5" ht="30">
      <c r="A206" s="23" t="s">
        <v>346</v>
      </c>
      <c r="B206" s="22" t="s">
        <v>347</v>
      </c>
      <c r="C206" s="16">
        <v>400</v>
      </c>
      <c r="D206" s="16">
        <v>16000</v>
      </c>
      <c r="E206" s="8">
        <v>3200000</v>
      </c>
    </row>
    <row r="207" spans="1:5" ht="30">
      <c r="A207" s="23" t="s">
        <v>348</v>
      </c>
      <c r="B207" s="22" t="s">
        <v>349</v>
      </c>
      <c r="C207" s="16">
        <v>200</v>
      </c>
      <c r="D207" s="16">
        <v>5000</v>
      </c>
      <c r="E207" s="8">
        <v>1000000</v>
      </c>
    </row>
    <row r="208" spans="1:5" ht="30">
      <c r="A208" s="14" t="s">
        <v>350</v>
      </c>
      <c r="B208" s="15" t="s">
        <v>351</v>
      </c>
      <c r="C208" s="16">
        <v>208.72</v>
      </c>
      <c r="D208" s="16">
        <v>3096.79</v>
      </c>
      <c r="E208" s="16">
        <f>(D208*100)/0.5</f>
        <v>619358</v>
      </c>
    </row>
    <row r="209" spans="1:5" ht="30">
      <c r="A209" s="23" t="s">
        <v>91</v>
      </c>
      <c r="B209" s="22" t="s">
        <v>352</v>
      </c>
      <c r="C209" s="16">
        <v>160</v>
      </c>
      <c r="D209" s="34">
        <v>4000</v>
      </c>
      <c r="E209" s="8">
        <v>800000</v>
      </c>
    </row>
    <row r="210" spans="1:5" ht="30">
      <c r="A210" s="14" t="s">
        <v>353</v>
      </c>
      <c r="B210" s="15" t="s">
        <v>354</v>
      </c>
      <c r="C210" s="16">
        <v>61.99</v>
      </c>
      <c r="D210" s="16">
        <v>1195.06</v>
      </c>
      <c r="E210" s="16">
        <f t="shared" ref="E210:E215" si="10">(D210*100)/0.5</f>
        <v>239012</v>
      </c>
    </row>
    <row r="211" spans="1:5" ht="30">
      <c r="A211" s="14" t="s">
        <v>355</v>
      </c>
      <c r="B211" s="15" t="s">
        <v>356</v>
      </c>
      <c r="C211" s="16">
        <v>165.95</v>
      </c>
      <c r="D211" s="16">
        <v>2553.54</v>
      </c>
      <c r="E211" s="16">
        <f t="shared" si="10"/>
        <v>510708</v>
      </c>
    </row>
    <row r="212" spans="1:5" ht="30">
      <c r="A212" s="17" t="s">
        <v>357</v>
      </c>
      <c r="B212" s="18" t="s">
        <v>358</v>
      </c>
      <c r="C212" s="16">
        <v>128</v>
      </c>
      <c r="D212" s="16">
        <v>2118.3000000000002</v>
      </c>
      <c r="E212" s="16">
        <f t="shared" si="10"/>
        <v>423660.00000000006</v>
      </c>
    </row>
    <row r="213" spans="1:5" ht="30">
      <c r="A213" s="14" t="s">
        <v>359</v>
      </c>
      <c r="B213" s="15" t="s">
        <v>360</v>
      </c>
      <c r="C213" s="16">
        <v>83</v>
      </c>
      <c r="D213" s="16">
        <v>2193.4899999999998</v>
      </c>
      <c r="E213" s="16">
        <f t="shared" si="10"/>
        <v>438697.99999999994</v>
      </c>
    </row>
    <row r="214" spans="1:5" ht="45">
      <c r="A214" s="14" t="s">
        <v>361</v>
      </c>
      <c r="B214" s="15" t="s">
        <v>362</v>
      </c>
      <c r="C214" s="16">
        <v>107.36</v>
      </c>
      <c r="D214" s="16">
        <v>1888.13</v>
      </c>
      <c r="E214" s="16">
        <f t="shared" si="10"/>
        <v>377626</v>
      </c>
    </row>
    <row r="215" spans="1:5" ht="30">
      <c r="A215" s="14" t="s">
        <v>363</v>
      </c>
      <c r="B215" s="15" t="s">
        <v>364</v>
      </c>
      <c r="C215" s="16">
        <v>107</v>
      </c>
      <c r="D215" s="16">
        <v>1470.91</v>
      </c>
      <c r="E215" s="16">
        <f t="shared" si="10"/>
        <v>294182</v>
      </c>
    </row>
    <row r="216" spans="1:5" s="21" customFormat="1" ht="30">
      <c r="A216" s="17" t="s">
        <v>365</v>
      </c>
      <c r="B216" s="18" t="s">
        <v>366</v>
      </c>
      <c r="C216" s="19">
        <v>133.1</v>
      </c>
      <c r="D216" s="19">
        <v>2600</v>
      </c>
      <c r="E216" s="19">
        <f>D216*100/0.5</f>
        <v>520000</v>
      </c>
    </row>
    <row r="217" spans="1:5">
      <c r="A217" s="14" t="s">
        <v>367</v>
      </c>
      <c r="B217" s="15" t="s">
        <v>368</v>
      </c>
      <c r="C217" s="16">
        <v>165</v>
      </c>
      <c r="D217" s="16">
        <v>3302.62</v>
      </c>
      <c r="E217" s="16">
        <f>(D217*100)/0.5</f>
        <v>660524</v>
      </c>
    </row>
    <row r="218" spans="1:5" s="21" customFormat="1" ht="30">
      <c r="A218" s="17" t="s">
        <v>97</v>
      </c>
      <c r="B218" s="18" t="s">
        <v>369</v>
      </c>
      <c r="C218" s="19">
        <v>725</v>
      </c>
      <c r="D218" s="19">
        <v>14500</v>
      </c>
      <c r="E218" s="19">
        <f>D218*100/0.5</f>
        <v>2900000</v>
      </c>
    </row>
    <row r="219" spans="1:5" ht="25.5">
      <c r="A219" s="23" t="s">
        <v>370</v>
      </c>
      <c r="B219" s="37" t="s">
        <v>371</v>
      </c>
      <c r="C219" s="16">
        <v>752</v>
      </c>
      <c r="D219" s="34">
        <v>22000</v>
      </c>
      <c r="E219" s="8">
        <v>4400000</v>
      </c>
    </row>
    <row r="220" spans="1:5" s="21" customFormat="1" ht="15.75">
      <c r="A220" s="28" t="s">
        <v>372</v>
      </c>
      <c r="B220" s="29" t="s">
        <v>373</v>
      </c>
      <c r="C220" s="19">
        <v>119.45</v>
      </c>
      <c r="D220" s="19">
        <v>3700</v>
      </c>
      <c r="E220" s="19">
        <f>D220*100/0.5</f>
        <v>740000</v>
      </c>
    </row>
    <row r="221" spans="1:5" ht="30">
      <c r="A221" s="23" t="s">
        <v>374</v>
      </c>
      <c r="B221" s="22" t="s">
        <v>375</v>
      </c>
      <c r="C221" s="16">
        <v>229.19</v>
      </c>
      <c r="D221" s="16">
        <v>5000</v>
      </c>
      <c r="E221" s="8">
        <v>1000000</v>
      </c>
    </row>
    <row r="222" spans="1:5" s="21" customFormat="1" ht="30">
      <c r="A222" s="28" t="s">
        <v>376</v>
      </c>
      <c r="B222" s="29" t="s">
        <v>377</v>
      </c>
      <c r="C222" s="19">
        <v>190</v>
      </c>
      <c r="D222" s="19">
        <v>8500</v>
      </c>
      <c r="E222" s="19">
        <f>D222*100/0.5</f>
        <v>1700000</v>
      </c>
    </row>
    <row r="223" spans="1:5" ht="30">
      <c r="A223" s="17" t="s">
        <v>378</v>
      </c>
      <c r="B223" s="15" t="s">
        <v>379</v>
      </c>
      <c r="C223" s="16">
        <v>447.5</v>
      </c>
      <c r="D223" s="16">
        <v>10404.11</v>
      </c>
      <c r="E223" s="16">
        <f>(D223*100)/0.5</f>
        <v>2080822</v>
      </c>
    </row>
    <row r="224" spans="1:5" ht="30">
      <c r="A224" s="14" t="s">
        <v>380</v>
      </c>
      <c r="B224" s="15" t="s">
        <v>381</v>
      </c>
      <c r="C224" s="16">
        <v>65</v>
      </c>
      <c r="D224" s="16">
        <v>1123.03</v>
      </c>
      <c r="E224" s="16">
        <f>(D224*100)/0.5</f>
        <v>224606</v>
      </c>
    </row>
    <row r="225" spans="1:5">
      <c r="A225" s="17" t="s">
        <v>382</v>
      </c>
      <c r="B225" s="15" t="s">
        <v>383</v>
      </c>
      <c r="C225" s="16">
        <v>230</v>
      </c>
      <c r="D225" s="16">
        <v>2713.46</v>
      </c>
      <c r="E225" s="16">
        <f>(D225*100)/0.5</f>
        <v>542692</v>
      </c>
    </row>
    <row r="226" spans="1:5" ht="30">
      <c r="A226" s="14" t="s">
        <v>384</v>
      </c>
      <c r="B226" s="15" t="s">
        <v>385</v>
      </c>
      <c r="C226" s="16">
        <v>246</v>
      </c>
      <c r="D226" s="16">
        <v>12361.66</v>
      </c>
      <c r="E226" s="16">
        <f>(D226*100)/0.5</f>
        <v>2472332</v>
      </c>
    </row>
    <row r="227" spans="1:5" s="21" customFormat="1" ht="22.5" customHeight="1">
      <c r="A227" s="17" t="s">
        <v>384</v>
      </c>
      <c r="B227" s="18" t="s">
        <v>386</v>
      </c>
      <c r="C227" s="19">
        <v>66.42</v>
      </c>
      <c r="D227" s="19">
        <v>900</v>
      </c>
      <c r="E227" s="19">
        <f>D227*100/0.5</f>
        <v>180000</v>
      </c>
    </row>
    <row r="228" spans="1:5" ht="30">
      <c r="A228" s="17" t="s">
        <v>106</v>
      </c>
      <c r="B228" s="15" t="s">
        <v>387</v>
      </c>
      <c r="C228" s="16">
        <v>235</v>
      </c>
      <c r="D228" s="19">
        <v>3571.73</v>
      </c>
      <c r="E228" s="16">
        <f>(D228*100)/0.5</f>
        <v>714346</v>
      </c>
    </row>
    <row r="229" spans="1:5" s="21" customFormat="1" ht="26.25" customHeight="1">
      <c r="A229" s="17" t="s">
        <v>106</v>
      </c>
      <c r="B229" s="18" t="s">
        <v>388</v>
      </c>
      <c r="C229" s="19">
        <v>495</v>
      </c>
      <c r="D229" s="19">
        <v>1200</v>
      </c>
      <c r="E229" s="19">
        <f>D229*100/0.5</f>
        <v>240000</v>
      </c>
    </row>
    <row r="230" spans="1:5" ht="25.5">
      <c r="A230" s="23" t="s">
        <v>389</v>
      </c>
      <c r="B230" s="37" t="s">
        <v>390</v>
      </c>
      <c r="C230" s="16">
        <v>295.02</v>
      </c>
      <c r="D230" s="16">
        <v>3800</v>
      </c>
      <c r="E230" s="8">
        <v>760000</v>
      </c>
    </row>
    <row r="231" spans="1:5" ht="30">
      <c r="A231" s="14" t="s">
        <v>391</v>
      </c>
      <c r="B231" s="15" t="s">
        <v>392</v>
      </c>
      <c r="C231" s="16">
        <v>30.23</v>
      </c>
      <c r="D231" s="16">
        <v>269.11</v>
      </c>
      <c r="E231" s="16">
        <f t="shared" ref="E231:E239" si="11">(D231*100)/0.5</f>
        <v>53822</v>
      </c>
    </row>
    <row r="232" spans="1:5" ht="30">
      <c r="A232" s="17" t="s">
        <v>391</v>
      </c>
      <c r="B232" s="15" t="s">
        <v>393</v>
      </c>
      <c r="C232" s="16">
        <v>234.1</v>
      </c>
      <c r="D232" s="16">
        <v>7257.17</v>
      </c>
      <c r="E232" s="16">
        <f t="shared" si="11"/>
        <v>1451434</v>
      </c>
    </row>
    <row r="233" spans="1:5" ht="30">
      <c r="A233" s="17" t="s">
        <v>391</v>
      </c>
      <c r="B233" s="15" t="s">
        <v>394</v>
      </c>
      <c r="C233" s="16">
        <v>105</v>
      </c>
      <c r="D233" s="16">
        <v>3500</v>
      </c>
      <c r="E233" s="16">
        <f t="shared" si="11"/>
        <v>700000</v>
      </c>
    </row>
    <row r="234" spans="1:5" ht="35.450000000000003" customHeight="1">
      <c r="A234" s="14" t="s">
        <v>395</v>
      </c>
      <c r="B234" s="15" t="s">
        <v>396</v>
      </c>
      <c r="C234" s="16">
        <v>144.19999999999999</v>
      </c>
      <c r="D234" s="16">
        <v>3892.07</v>
      </c>
      <c r="E234" s="16">
        <f t="shared" si="11"/>
        <v>778414</v>
      </c>
    </row>
    <row r="235" spans="1:5" ht="30">
      <c r="A235" s="14" t="s">
        <v>395</v>
      </c>
      <c r="B235" s="15" t="s">
        <v>397</v>
      </c>
      <c r="C235" s="16">
        <v>245</v>
      </c>
      <c r="D235" s="16">
        <v>5592.9</v>
      </c>
      <c r="E235" s="16">
        <f t="shared" si="11"/>
        <v>1118580</v>
      </c>
    </row>
    <row r="236" spans="1:5" ht="30">
      <c r="A236" s="14" t="s">
        <v>395</v>
      </c>
      <c r="B236" s="15" t="s">
        <v>398</v>
      </c>
      <c r="C236" s="16">
        <v>34</v>
      </c>
      <c r="D236" s="16">
        <v>993.67</v>
      </c>
      <c r="E236" s="16">
        <f t="shared" si="11"/>
        <v>198734</v>
      </c>
    </row>
    <row r="237" spans="1:5" ht="30">
      <c r="A237" s="14" t="s">
        <v>395</v>
      </c>
      <c r="B237" s="15" t="s">
        <v>399</v>
      </c>
      <c r="C237" s="16">
        <v>35.1</v>
      </c>
      <c r="D237" s="16">
        <v>853.39</v>
      </c>
      <c r="E237" s="16">
        <f t="shared" si="11"/>
        <v>170678</v>
      </c>
    </row>
    <row r="238" spans="1:5" ht="30">
      <c r="A238" s="14" t="s">
        <v>395</v>
      </c>
      <c r="B238" s="15" t="s">
        <v>400</v>
      </c>
      <c r="C238" s="16">
        <v>35</v>
      </c>
      <c r="D238" s="16">
        <v>845.08</v>
      </c>
      <c r="E238" s="16">
        <f t="shared" si="11"/>
        <v>169016</v>
      </c>
    </row>
    <row r="239" spans="1:5" ht="30">
      <c r="A239" s="14" t="s">
        <v>395</v>
      </c>
      <c r="B239" s="15" t="s">
        <v>401</v>
      </c>
      <c r="C239" s="16">
        <v>35</v>
      </c>
      <c r="D239" s="16">
        <v>705.79</v>
      </c>
      <c r="E239" s="16">
        <f t="shared" si="11"/>
        <v>141158</v>
      </c>
    </row>
    <row r="240" spans="1:5">
      <c r="A240" s="23" t="s">
        <v>395</v>
      </c>
      <c r="B240" s="22" t="s">
        <v>402</v>
      </c>
      <c r="C240" s="16">
        <v>35</v>
      </c>
      <c r="D240" s="16">
        <v>850</v>
      </c>
      <c r="E240" s="8">
        <v>170000</v>
      </c>
    </row>
    <row r="241" spans="1:5" ht="30">
      <c r="A241" s="14" t="s">
        <v>395</v>
      </c>
      <c r="B241" s="15" t="s">
        <v>403</v>
      </c>
      <c r="C241" s="16">
        <v>31</v>
      </c>
      <c r="D241" s="16">
        <v>627.95000000000005</v>
      </c>
      <c r="E241" s="16">
        <f>(D241*100)/0.5</f>
        <v>125590.00000000001</v>
      </c>
    </row>
    <row r="242" spans="1:5" ht="30">
      <c r="A242" s="14" t="s">
        <v>395</v>
      </c>
      <c r="B242" s="15" t="s">
        <v>404</v>
      </c>
      <c r="C242" s="16">
        <v>35</v>
      </c>
      <c r="D242" s="16">
        <v>922.79</v>
      </c>
      <c r="E242" s="16">
        <f>(D242*100)/0.5</f>
        <v>184558</v>
      </c>
    </row>
    <row r="243" spans="1:5" ht="30">
      <c r="A243" s="14" t="s">
        <v>405</v>
      </c>
      <c r="B243" s="15" t="s">
        <v>406</v>
      </c>
      <c r="C243" s="16">
        <v>160</v>
      </c>
      <c r="D243" s="16">
        <v>2404.8000000000002</v>
      </c>
      <c r="E243" s="16">
        <f>(D243*100)/0.5</f>
        <v>480960.00000000006</v>
      </c>
    </row>
    <row r="244" spans="1:5" ht="30">
      <c r="A244" s="14" t="s">
        <v>407</v>
      </c>
      <c r="B244" s="15" t="s">
        <v>408</v>
      </c>
      <c r="C244" s="16">
        <v>286</v>
      </c>
      <c r="D244" s="16">
        <v>8505.0400000000009</v>
      </c>
      <c r="E244" s="16">
        <f>(D244*100)/0.5</f>
        <v>1701008.0000000002</v>
      </c>
    </row>
    <row r="245" spans="1:5" ht="30">
      <c r="A245" s="17" t="s">
        <v>409</v>
      </c>
      <c r="B245" s="15" t="s">
        <v>410</v>
      </c>
      <c r="C245" s="16">
        <v>238</v>
      </c>
      <c r="D245" s="16">
        <v>5651.85</v>
      </c>
      <c r="E245" s="16">
        <f>(D245*100)/0.5</f>
        <v>1130370</v>
      </c>
    </row>
    <row r="246" spans="1:5" s="21" customFormat="1" ht="15.75">
      <c r="A246" s="17" t="s">
        <v>411</v>
      </c>
      <c r="B246" s="18" t="s">
        <v>412</v>
      </c>
      <c r="C246" s="19">
        <v>150</v>
      </c>
      <c r="D246" s="19">
        <v>1500</v>
      </c>
      <c r="E246" s="19">
        <f>D246*100/0.5</f>
        <v>300000</v>
      </c>
    </row>
    <row r="247" spans="1:5" s="21" customFormat="1" ht="15.75">
      <c r="A247" s="17" t="s">
        <v>413</v>
      </c>
      <c r="B247" s="18" t="s">
        <v>414</v>
      </c>
      <c r="C247" s="19">
        <v>325.10000000000002</v>
      </c>
      <c r="D247" s="19">
        <v>4000</v>
      </c>
      <c r="E247" s="19">
        <f>D247*100/0.5</f>
        <v>800000</v>
      </c>
    </row>
    <row r="248" spans="1:5" ht="30">
      <c r="A248" s="14" t="s">
        <v>415</v>
      </c>
      <c r="B248" s="15" t="s">
        <v>416</v>
      </c>
      <c r="C248" s="16">
        <v>151</v>
      </c>
      <c r="D248" s="16">
        <v>3924.02</v>
      </c>
      <c r="E248" s="16">
        <f>(D248*100)/0.5</f>
        <v>784804</v>
      </c>
    </row>
    <row r="249" spans="1:5">
      <c r="A249" s="23" t="s">
        <v>415</v>
      </c>
      <c r="B249" s="22" t="s">
        <v>417</v>
      </c>
      <c r="C249" s="16">
        <v>63</v>
      </c>
      <c r="D249" s="16">
        <v>900</v>
      </c>
      <c r="E249" s="8">
        <v>180000</v>
      </c>
    </row>
    <row r="250" spans="1:5" ht="30">
      <c r="A250" s="14" t="s">
        <v>418</v>
      </c>
      <c r="B250" s="15" t="s">
        <v>419</v>
      </c>
      <c r="C250" s="16">
        <v>85</v>
      </c>
      <c r="D250" s="16">
        <v>1360.5</v>
      </c>
      <c r="E250" s="16">
        <f>(D250*100)/0.5</f>
        <v>272100</v>
      </c>
    </row>
    <row r="251" spans="1:5" ht="34.35" customHeight="1">
      <c r="A251" s="14" t="s">
        <v>420</v>
      </c>
      <c r="B251" s="15" t="s">
        <v>421</v>
      </c>
      <c r="C251" s="16">
        <v>50.6</v>
      </c>
      <c r="D251" s="16">
        <v>1481.86</v>
      </c>
      <c r="E251" s="16">
        <f>(D251*100)/0.5</f>
        <v>296372</v>
      </c>
    </row>
    <row r="252" spans="1:5" ht="31.5">
      <c r="A252" s="6" t="s">
        <v>420</v>
      </c>
      <c r="B252" s="40" t="s">
        <v>422</v>
      </c>
      <c r="C252" s="16">
        <v>52.42</v>
      </c>
      <c r="D252" s="16">
        <v>1500</v>
      </c>
      <c r="E252" s="8">
        <v>300000</v>
      </c>
    </row>
    <row r="253" spans="1:5" ht="33.200000000000003" customHeight="1">
      <c r="A253" s="14" t="s">
        <v>420</v>
      </c>
      <c r="B253" s="15" t="s">
        <v>423</v>
      </c>
      <c r="C253" s="16">
        <v>50</v>
      </c>
      <c r="D253" s="16">
        <v>1307.45</v>
      </c>
      <c r="E253" s="16">
        <f>(D253*100)/0.5</f>
        <v>261490</v>
      </c>
    </row>
    <row r="254" spans="1:5" ht="31.5">
      <c r="A254" s="6" t="s">
        <v>420</v>
      </c>
      <c r="B254" s="40" t="s">
        <v>424</v>
      </c>
      <c r="C254" s="16">
        <v>52.42</v>
      </c>
      <c r="D254" s="16">
        <v>1424.58</v>
      </c>
      <c r="E254" s="8">
        <v>284916</v>
      </c>
    </row>
    <row r="255" spans="1:5" ht="31.5">
      <c r="A255" s="6" t="s">
        <v>420</v>
      </c>
      <c r="B255" s="40" t="s">
        <v>425</v>
      </c>
      <c r="C255" s="16">
        <v>53</v>
      </c>
      <c r="D255" s="32">
        <v>1300</v>
      </c>
      <c r="E255" s="8">
        <v>260000</v>
      </c>
    </row>
    <row r="256" spans="1:5" ht="31.5">
      <c r="A256" s="6" t="s">
        <v>420</v>
      </c>
      <c r="B256" s="40" t="s">
        <v>426</v>
      </c>
      <c r="C256" s="16">
        <v>66.64</v>
      </c>
      <c r="D256" s="32">
        <v>1811.12</v>
      </c>
      <c r="E256" s="8">
        <v>362224</v>
      </c>
    </row>
    <row r="257" spans="1:5" ht="45">
      <c r="A257" s="14" t="s">
        <v>420</v>
      </c>
      <c r="B257" s="15" t="s">
        <v>427</v>
      </c>
      <c r="C257" s="16">
        <v>49.5</v>
      </c>
      <c r="D257" s="16">
        <v>1145.52</v>
      </c>
      <c r="E257" s="16">
        <f>(D257*100)/0.5</f>
        <v>229104</v>
      </c>
    </row>
    <row r="258" spans="1:5" ht="45">
      <c r="A258" s="14" t="s">
        <v>420</v>
      </c>
      <c r="B258" s="15" t="s">
        <v>428</v>
      </c>
      <c r="C258" s="16">
        <v>50.6</v>
      </c>
      <c r="D258" s="16">
        <v>1397.24</v>
      </c>
      <c r="E258" s="16">
        <f>(D258*100)/0.5</f>
        <v>279448</v>
      </c>
    </row>
    <row r="259" spans="1:5" ht="45">
      <c r="A259" s="14" t="s">
        <v>420</v>
      </c>
      <c r="B259" s="15" t="s">
        <v>429</v>
      </c>
      <c r="C259" s="16">
        <v>64</v>
      </c>
      <c r="D259" s="16">
        <v>1465.08</v>
      </c>
      <c r="E259" s="16">
        <f>(D259*100)/0.5</f>
        <v>293016</v>
      </c>
    </row>
    <row r="260" spans="1:5" ht="23.1" customHeight="1">
      <c r="A260" s="17" t="s">
        <v>430</v>
      </c>
      <c r="B260" s="15" t="s">
        <v>431</v>
      </c>
      <c r="C260" s="16">
        <v>92.51</v>
      </c>
      <c r="D260" s="16">
        <v>2698.34</v>
      </c>
      <c r="E260" s="16">
        <f>(D260*100)/0.5</f>
        <v>539668</v>
      </c>
    </row>
    <row r="261" spans="1:5" ht="30">
      <c r="A261" s="14" t="s">
        <v>432</v>
      </c>
      <c r="B261" s="15" t="s">
        <v>433</v>
      </c>
      <c r="C261" s="16">
        <v>81.13</v>
      </c>
      <c r="D261" s="16">
        <v>1795.42</v>
      </c>
      <c r="E261" s="16">
        <f>(D261*100)/0.5</f>
        <v>359084</v>
      </c>
    </row>
    <row r="262" spans="1:5" ht="30">
      <c r="A262" s="14" t="s">
        <v>434</v>
      </c>
      <c r="B262" s="15" t="s">
        <v>435</v>
      </c>
      <c r="C262" s="16">
        <v>188</v>
      </c>
      <c r="D262" s="34">
        <v>4835.66</v>
      </c>
      <c r="E262" s="16">
        <v>967132</v>
      </c>
    </row>
    <row r="263" spans="1:5" ht="45">
      <c r="A263" s="14" t="s">
        <v>434</v>
      </c>
      <c r="B263" s="15" t="s">
        <v>436</v>
      </c>
      <c r="C263" s="16">
        <v>283.75</v>
      </c>
      <c r="D263" s="16">
        <v>8925</v>
      </c>
      <c r="E263" s="16">
        <f>(D263*100)/0.5</f>
        <v>1785000</v>
      </c>
    </row>
    <row r="264" spans="1:5" s="21" customFormat="1" ht="30">
      <c r="A264" s="17" t="s">
        <v>437</v>
      </c>
      <c r="B264" s="18" t="s">
        <v>438</v>
      </c>
      <c r="C264" s="19">
        <v>125</v>
      </c>
      <c r="D264" s="19">
        <v>7000</v>
      </c>
      <c r="E264" s="19">
        <f>D264*100/0.5</f>
        <v>1400000</v>
      </c>
    </row>
    <row r="265" spans="1:5" ht="30">
      <c r="A265" s="23" t="s">
        <v>439</v>
      </c>
      <c r="B265" s="22" t="s">
        <v>440</v>
      </c>
      <c r="C265" s="16">
        <v>123.5</v>
      </c>
      <c r="D265" s="16">
        <v>3500</v>
      </c>
      <c r="E265" s="8">
        <v>700000</v>
      </c>
    </row>
    <row r="266" spans="1:5" ht="30">
      <c r="A266" s="23" t="s">
        <v>441</v>
      </c>
      <c r="B266" s="22" t="s">
        <v>442</v>
      </c>
      <c r="C266" s="32" t="s">
        <v>443</v>
      </c>
      <c r="D266" s="8">
        <v>2500</v>
      </c>
      <c r="E266" s="8">
        <v>500000</v>
      </c>
    </row>
    <row r="267" spans="1:5">
      <c r="A267" s="14" t="s">
        <v>444</v>
      </c>
      <c r="B267" s="15" t="s">
        <v>445</v>
      </c>
      <c r="C267" s="16">
        <v>28.24</v>
      </c>
      <c r="D267" s="16">
        <v>967.91</v>
      </c>
      <c r="E267" s="16">
        <f>(D267*100)/0.5</f>
        <v>193582</v>
      </c>
    </row>
    <row r="268" spans="1:5">
      <c r="A268" s="14" t="s">
        <v>444</v>
      </c>
      <c r="B268" s="15" t="s">
        <v>446</v>
      </c>
      <c r="C268" s="16">
        <v>32.340000000000003</v>
      </c>
      <c r="D268" s="16">
        <v>860.36</v>
      </c>
      <c r="E268" s="16">
        <f>(D268*100)/0.5</f>
        <v>172072</v>
      </c>
    </row>
    <row r="269" spans="1:5" ht="30">
      <c r="A269" s="14" t="s">
        <v>444</v>
      </c>
      <c r="B269" s="15" t="s">
        <v>447</v>
      </c>
      <c r="C269" s="16">
        <v>62.72</v>
      </c>
      <c r="D269" s="16">
        <v>1720.73</v>
      </c>
      <c r="E269" s="16">
        <f>(D269*100)/0.5</f>
        <v>344146</v>
      </c>
    </row>
    <row r="270" spans="1:5" ht="30">
      <c r="A270" s="14" t="s">
        <v>444</v>
      </c>
      <c r="B270" s="15" t="s">
        <v>448</v>
      </c>
      <c r="C270" s="16">
        <v>32.340000000000003</v>
      </c>
      <c r="D270" s="16">
        <v>860.36</v>
      </c>
      <c r="E270" s="16">
        <f>(D270*100)/0.5</f>
        <v>172072</v>
      </c>
    </row>
    <row r="271" spans="1:5" ht="15.75">
      <c r="A271" s="6" t="s">
        <v>449</v>
      </c>
      <c r="B271" s="41" t="s">
        <v>450</v>
      </c>
      <c r="C271" s="16">
        <v>32.340000000000003</v>
      </c>
      <c r="D271" s="16">
        <v>800</v>
      </c>
      <c r="E271" s="8">
        <v>160000</v>
      </c>
    </row>
    <row r="272" spans="1:5">
      <c r="A272" s="23" t="s">
        <v>451</v>
      </c>
      <c r="B272" s="22" t="s">
        <v>452</v>
      </c>
      <c r="C272" s="16">
        <v>267.61</v>
      </c>
      <c r="D272" s="34">
        <v>12000</v>
      </c>
      <c r="E272" s="8">
        <v>2400000</v>
      </c>
    </row>
    <row r="273" spans="1:5" ht="30">
      <c r="A273" s="17" t="s">
        <v>453</v>
      </c>
      <c r="B273" s="18" t="s">
        <v>454</v>
      </c>
      <c r="C273" s="16">
        <v>66.87</v>
      </c>
      <c r="D273" s="16">
        <v>3076.3</v>
      </c>
      <c r="E273" s="16">
        <f>(D273*100)/0.5</f>
        <v>615260</v>
      </c>
    </row>
    <row r="274" spans="1:5">
      <c r="A274" s="14" t="s">
        <v>455</v>
      </c>
      <c r="B274" s="15" t="s">
        <v>456</v>
      </c>
      <c r="C274" s="16">
        <v>146.19999999999999</v>
      </c>
      <c r="D274" s="16">
        <v>6979.35</v>
      </c>
      <c r="E274" s="16">
        <f>(D274*100)/0.5</f>
        <v>1395870</v>
      </c>
    </row>
    <row r="275" spans="1:5" ht="30">
      <c r="A275" s="23" t="s">
        <v>457</v>
      </c>
      <c r="B275" s="22" t="s">
        <v>458</v>
      </c>
      <c r="C275" s="16">
        <v>194.59</v>
      </c>
      <c r="D275" s="34">
        <v>3800</v>
      </c>
      <c r="E275" s="8">
        <v>760000</v>
      </c>
    </row>
    <row r="276" spans="1:5" ht="30">
      <c r="A276" s="14" t="s">
        <v>459</v>
      </c>
      <c r="B276" s="15" t="s">
        <v>460</v>
      </c>
      <c r="C276" s="16">
        <v>231.3</v>
      </c>
      <c r="D276" s="16">
        <v>5667.26</v>
      </c>
      <c r="E276" s="16">
        <f>(D276*100)/0.5</f>
        <v>1133452</v>
      </c>
    </row>
    <row r="277" spans="1:5" ht="30">
      <c r="A277" s="14" t="s">
        <v>461</v>
      </c>
      <c r="B277" s="15" t="s">
        <v>462</v>
      </c>
      <c r="C277" s="16">
        <v>220</v>
      </c>
      <c r="D277" s="16">
        <v>3129.4</v>
      </c>
      <c r="E277" s="16">
        <f>(D277*100)/0.5</f>
        <v>625880</v>
      </c>
    </row>
    <row r="278" spans="1:5" ht="30">
      <c r="A278" s="23" t="s">
        <v>463</v>
      </c>
      <c r="B278" s="22" t="s">
        <v>464</v>
      </c>
      <c r="C278" s="16">
        <v>162</v>
      </c>
      <c r="D278" s="16">
        <v>6366.15</v>
      </c>
      <c r="E278" s="8">
        <v>1273230</v>
      </c>
    </row>
    <row r="279" spans="1:5" ht="30">
      <c r="A279" s="23" t="s">
        <v>465</v>
      </c>
      <c r="B279" s="22" t="s">
        <v>466</v>
      </c>
      <c r="C279" s="16">
        <v>55</v>
      </c>
      <c r="D279" s="34">
        <v>1262.3399999999999</v>
      </c>
      <c r="E279" s="8">
        <v>252468</v>
      </c>
    </row>
    <row r="280" spans="1:5" ht="30">
      <c r="A280" s="14" t="s">
        <v>465</v>
      </c>
      <c r="B280" s="15" t="s">
        <v>467</v>
      </c>
      <c r="C280" s="16" t="s">
        <v>468</v>
      </c>
      <c r="D280" s="16">
        <v>2695.2</v>
      </c>
      <c r="E280" s="16">
        <f>(D280*100)/0.5</f>
        <v>539040</v>
      </c>
    </row>
    <row r="281" spans="1:5">
      <c r="A281" s="17" t="s">
        <v>469</v>
      </c>
      <c r="B281" s="15" t="s">
        <v>470</v>
      </c>
      <c r="C281" s="16">
        <v>136</v>
      </c>
      <c r="D281" s="16">
        <v>3089.93</v>
      </c>
      <c r="E281" s="16">
        <f>(D281*100)/0.5</f>
        <v>617986</v>
      </c>
    </row>
    <row r="282" spans="1:5">
      <c r="A282" s="17" t="s">
        <v>471</v>
      </c>
      <c r="B282" s="15" t="s">
        <v>472</v>
      </c>
      <c r="C282" s="16">
        <v>218</v>
      </c>
      <c r="D282" s="16">
        <v>6600</v>
      </c>
      <c r="E282" s="16">
        <f>(D282*100)/0.5</f>
        <v>1320000</v>
      </c>
    </row>
    <row r="283" spans="1:5" ht="30">
      <c r="A283" s="14" t="s">
        <v>473</v>
      </c>
      <c r="B283" s="15" t="s">
        <v>474</v>
      </c>
      <c r="C283" s="16">
        <v>80.05</v>
      </c>
      <c r="D283" s="16">
        <v>1571.7</v>
      </c>
      <c r="E283" s="16">
        <f>(D283*100)/0.5</f>
        <v>314340</v>
      </c>
    </row>
    <row r="284" spans="1:5" ht="30">
      <c r="A284" s="17" t="s">
        <v>475</v>
      </c>
      <c r="B284" s="18" t="s">
        <v>476</v>
      </c>
      <c r="C284" s="16">
        <v>720</v>
      </c>
      <c r="D284" s="16">
        <v>9540</v>
      </c>
      <c r="E284" s="16">
        <f>(D284*100)/0.5</f>
        <v>1908000</v>
      </c>
    </row>
    <row r="285" spans="1:5" s="21" customFormat="1" ht="15.75">
      <c r="A285" s="17" t="s">
        <v>477</v>
      </c>
      <c r="B285" s="18" t="s">
        <v>478</v>
      </c>
      <c r="C285" s="19">
        <v>113.57</v>
      </c>
      <c r="D285" s="19">
        <v>3000</v>
      </c>
      <c r="E285" s="19">
        <f>D285*100/0.5</f>
        <v>600000</v>
      </c>
    </row>
    <row r="286" spans="1:5" ht="30">
      <c r="A286" s="14" t="s">
        <v>479</v>
      </c>
      <c r="B286" s="15" t="s">
        <v>480</v>
      </c>
      <c r="C286" s="16">
        <v>97</v>
      </c>
      <c r="D286" s="16">
        <v>4294.2700000000004</v>
      </c>
      <c r="E286" s="16">
        <f>(D286*100)/0.5</f>
        <v>858854.00000000012</v>
      </c>
    </row>
    <row r="287" spans="1:5" ht="24.95" customHeight="1">
      <c r="A287" s="14" t="s">
        <v>146</v>
      </c>
      <c r="B287" s="15" t="s">
        <v>481</v>
      </c>
      <c r="C287" s="16">
        <v>163.18</v>
      </c>
      <c r="D287" s="16">
        <v>1949.69</v>
      </c>
      <c r="E287" s="16">
        <f>(D287*100)/0.5</f>
        <v>389938</v>
      </c>
    </row>
    <row r="288" spans="1:5" ht="24.95" customHeight="1">
      <c r="A288" s="14" t="s">
        <v>146</v>
      </c>
      <c r="B288" s="15" t="s">
        <v>482</v>
      </c>
      <c r="C288" s="16">
        <v>450</v>
      </c>
      <c r="D288" s="16">
        <v>16272.08</v>
      </c>
      <c r="E288" s="16">
        <f>(D288*100)/0.5</f>
        <v>3254416</v>
      </c>
    </row>
    <row r="289" spans="1:5">
      <c r="A289" s="23" t="s">
        <v>146</v>
      </c>
      <c r="B289" s="22" t="s">
        <v>483</v>
      </c>
      <c r="C289" s="16">
        <v>184</v>
      </c>
      <c r="D289" s="34">
        <v>3175.59</v>
      </c>
      <c r="E289" s="8">
        <v>635118</v>
      </c>
    </row>
    <row r="290" spans="1:5" ht="30">
      <c r="A290" s="23" t="s">
        <v>484</v>
      </c>
      <c r="B290" s="22" t="s">
        <v>485</v>
      </c>
      <c r="C290" s="42">
        <v>240</v>
      </c>
      <c r="D290" s="16">
        <v>8500</v>
      </c>
      <c r="E290" s="16">
        <f>(D290*100)/0.5</f>
        <v>1700000</v>
      </c>
    </row>
  </sheetData>
  <autoFilter ref="A1:E82" xr:uid="{00000000-0009-0000-0000-000000000000}"/>
  <mergeCells count="7">
    <mergeCell ref="F9:F10"/>
    <mergeCell ref="A81:E81"/>
    <mergeCell ref="A82:A83"/>
    <mergeCell ref="B82:B83"/>
    <mergeCell ref="C82:C83"/>
    <mergeCell ref="D82:D83"/>
    <mergeCell ref="E82:E83"/>
  </mergeCells>
  <pageMargins left="0.78749999999999998" right="0.78749999999999998" top="1.0249999999999999" bottom="1.0249999999999999" header="0.78749999999999998" footer="0.78749999999999998"/>
  <pageSetup paperSize="9" scale="85" firstPageNumber="0" orientation="portrait" horizontalDpi="300" verticalDpi="300" r:id="rId1"/>
  <headerFooter>
    <oddHeader>&amp;C&amp;"Arial,Normal"&amp;10&amp;A</oddHeader>
    <oddFooter>&amp;C&amp;"Arial,Normal"&amp;10Página &amp;P</oddFooter>
  </headerFooter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seguro-atualizado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AZEVEDO TEIXEIRA CAIRES</dc:creator>
  <dc:description/>
  <cp:lastModifiedBy>Amarílis Assis Simão Curcio</cp:lastModifiedBy>
  <cp:revision>121</cp:revision>
  <cp:lastPrinted>2023-07-18T15:06:12Z</cp:lastPrinted>
  <dcterms:created xsi:type="dcterms:W3CDTF">2020-11-25T09:07:21Z</dcterms:created>
  <dcterms:modified xsi:type="dcterms:W3CDTF">2024-08-29T17:54:21Z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ProgId">
    <vt:lpwstr>Excel.Sheet</vt:lpwstr>
  </property>
</Properties>
</file>