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LOTE - 1" sheetId="8" r:id="rId1"/>
    <sheet name="LOTE - 2" sheetId="10" r:id="rId2"/>
  </sheets>
  <calcPr calcId="125725"/>
</workbook>
</file>

<file path=xl/calcChain.xml><?xml version="1.0" encoding="utf-8"?>
<calcChain xmlns="http://schemas.openxmlformats.org/spreadsheetml/2006/main">
  <c r="G9" i="10"/>
  <c r="I9" s="1"/>
  <c r="E9"/>
  <c r="G8"/>
  <c r="I8" s="1"/>
  <c r="E8"/>
  <c r="G7"/>
  <c r="I7" s="1"/>
  <c r="E7"/>
  <c r="G6"/>
  <c r="I6" s="1"/>
  <c r="E6"/>
  <c r="G10" i="8"/>
  <c r="I10" s="1"/>
  <c r="E10"/>
  <c r="G9"/>
  <c r="I9" s="1"/>
  <c r="E9"/>
  <c r="G8"/>
  <c r="I8" s="1"/>
  <c r="E8"/>
  <c r="G7"/>
  <c r="I7" s="1"/>
  <c r="E7"/>
  <c r="G6"/>
  <c r="I6" s="1"/>
  <c r="E6"/>
  <c r="J7" l="1"/>
  <c r="J9"/>
  <c r="J7" i="10"/>
  <c r="J9"/>
  <c r="J6"/>
  <c r="J8"/>
  <c r="J6" i="8"/>
  <c r="J8"/>
  <c r="J10"/>
  <c r="J11" l="1"/>
  <c r="J10" i="10"/>
</calcChain>
</file>

<file path=xl/sharedStrings.xml><?xml version="1.0" encoding="utf-8"?>
<sst xmlns="http://schemas.openxmlformats.org/spreadsheetml/2006/main" count="41" uniqueCount="29">
  <si>
    <t>(a)</t>
  </si>
  <si>
    <t>(b)</t>
  </si>
  <si>
    <t>(c)</t>
  </si>
  <si>
    <t>(d)</t>
  </si>
  <si>
    <t>Item</t>
  </si>
  <si>
    <t>Qtde.</t>
  </si>
  <si>
    <t>Velocidade</t>
  </si>
  <si>
    <t>2 Mbps</t>
  </si>
  <si>
    <t>4 Mbps</t>
  </si>
  <si>
    <t>6 Mbps</t>
  </si>
  <si>
    <t>8 Mbps</t>
  </si>
  <si>
    <t>10 Mbps</t>
  </si>
  <si>
    <t>Valor da Instalação por link.
(% em relação ao valor do lote)</t>
  </si>
  <si>
    <t>Valor da Instalação por link.
(R$)</t>
  </si>
  <si>
    <t>Preço Un. Mensal.
(R$)</t>
  </si>
  <si>
    <t>Preço Un. Mensal
(% em relação ao valor do lote)</t>
  </si>
  <si>
    <t>Preço Total Anual (a)x(b+d)</t>
  </si>
  <si>
    <t>Preço Un. Anual (c)x12</t>
  </si>
  <si>
    <t>Total</t>
  </si>
  <si>
    <t>Resultado
do Pregão</t>
  </si>
  <si>
    <t>Serviço</t>
  </si>
  <si>
    <t>Firewall
Tipo I</t>
  </si>
  <si>
    <t>Firewall
Tipo II</t>
  </si>
  <si>
    <t>Firewall
Tipo III</t>
  </si>
  <si>
    <t>Gerência</t>
  </si>
  <si>
    <t>Valor da Instalação por equip.
(R$)</t>
  </si>
  <si>
    <t>Valor da Instalação por equip.
(% em relação ao valor do lote)</t>
  </si>
  <si>
    <t>LOTE 1
CÁLCULO DOS VALORES DOS ITENS À PARTIR DO RESULTADO DO PREGÃO</t>
  </si>
  <si>
    <t>LOTE 2
CÁLCULO DOS VALORES DOS ITENS À PARTIR DO RESULTADO DO PREGÃO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</si>
</sst>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0.0000%"/>
    <numFmt numFmtId="166" formatCode="0.000000000000000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3" xfId="0" applyBorder="1"/>
    <xf numFmtId="0" fontId="0" fillId="0" borderId="0" xfId="0" applyFill="1"/>
    <xf numFmtId="0" fontId="0" fillId="0" borderId="3" xfId="0" applyFill="1" applyBorder="1" applyAlignment="1">
      <alignment vertical="center"/>
    </xf>
    <xf numFmtId="164" fontId="0" fillId="3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ill="1" applyBorder="1"/>
    <xf numFmtId="164" fontId="3" fillId="0" borderId="3" xfId="2" applyFont="1" applyFill="1" applyBorder="1" applyAlignment="1">
      <alignment horizontal="right" vertical="top" wrapText="1"/>
    </xf>
    <xf numFmtId="166" fontId="4" fillId="0" borderId="3" xfId="0" applyNumberFormat="1" applyFont="1" applyBorder="1"/>
    <xf numFmtId="166" fontId="4" fillId="0" borderId="3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Fill="1" applyBorder="1"/>
    <xf numFmtId="0" fontId="0" fillId="0" borderId="5" xfId="0" applyFill="1" applyBorder="1"/>
    <xf numFmtId="164" fontId="0" fillId="0" borderId="3" xfId="0" applyNumberFormat="1" applyFill="1" applyBorder="1" applyAlignment="1">
      <alignment horizontal="right" vertical="top"/>
    </xf>
    <xf numFmtId="164" fontId="3" fillId="0" borderId="3" xfId="2" applyFont="1" applyFill="1" applyBorder="1" applyAlignment="1">
      <alignment horizontal="right" vertical="center" wrapText="1"/>
    </xf>
    <xf numFmtId="166" fontId="4" fillId="0" borderId="3" xfId="0" applyNumberFormat="1" applyFont="1" applyBorder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 applyAlignment="1">
      <alignment vertical="center"/>
    </xf>
    <xf numFmtId="164" fontId="0" fillId="0" borderId="3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5"/>
  <sheetViews>
    <sheetView zoomScale="120" zoomScaleNormal="120" workbookViewId="0">
      <selection activeCell="J15" sqref="J15"/>
    </sheetView>
  </sheetViews>
  <sheetFormatPr defaultRowHeight="15"/>
  <cols>
    <col min="1" max="1" width="1" customWidth="1"/>
    <col min="2" max="2" width="4" bestFit="1" customWidth="1"/>
    <col min="3" max="3" width="4.85546875" bestFit="1" customWidth="1"/>
    <col min="4" max="4" width="9.28515625" bestFit="1" customWidth="1"/>
    <col min="5" max="5" width="14.85546875" customWidth="1"/>
    <col min="6" max="6" width="23.5703125" bestFit="1" customWidth="1"/>
    <col min="7" max="7" width="15.28515625" style="2" customWidth="1"/>
    <col min="8" max="8" width="21.140625" style="2" bestFit="1" customWidth="1"/>
    <col min="9" max="9" width="18.28515625" style="2" customWidth="1"/>
    <col min="10" max="10" width="17.42578125" style="2" customWidth="1"/>
    <col min="11" max="11" width="14.42578125" style="2" customWidth="1"/>
    <col min="12" max="12" width="16.140625" bestFit="1" customWidth="1"/>
    <col min="13" max="13" width="13" customWidth="1"/>
    <col min="14" max="14" width="13.28515625" customWidth="1"/>
  </cols>
  <sheetData>
    <row r="1" spans="2:10" ht="7.5" customHeight="1" thickBot="1"/>
    <row r="2" spans="2:10" ht="28.5" customHeight="1" thickBot="1">
      <c r="B2" s="25" t="s">
        <v>27</v>
      </c>
      <c r="C2" s="25"/>
      <c r="D2" s="25"/>
      <c r="E2" s="25"/>
      <c r="F2" s="25"/>
      <c r="G2" s="25"/>
      <c r="H2" s="25"/>
      <c r="I2" s="25"/>
      <c r="J2" s="25"/>
    </row>
    <row r="3" spans="2:10" ht="15.75" thickBot="1">
      <c r="B3" s="5"/>
      <c r="C3" s="5" t="s">
        <v>0</v>
      </c>
      <c r="D3" s="5"/>
      <c r="E3" s="5" t="s">
        <v>1</v>
      </c>
      <c r="F3" s="1"/>
      <c r="G3" s="5" t="s">
        <v>2</v>
      </c>
      <c r="H3" s="6"/>
      <c r="I3" s="5" t="s">
        <v>3</v>
      </c>
      <c r="J3" s="5"/>
    </row>
    <row r="4" spans="2:10" ht="14.25" customHeight="1" thickBot="1">
      <c r="B4" s="26" t="s">
        <v>4</v>
      </c>
      <c r="C4" s="26" t="s">
        <v>5</v>
      </c>
      <c r="D4" s="26" t="s">
        <v>6</v>
      </c>
      <c r="E4" s="27" t="s">
        <v>13</v>
      </c>
      <c r="F4" s="29" t="s">
        <v>12</v>
      </c>
      <c r="G4" s="27" t="s">
        <v>14</v>
      </c>
      <c r="H4" s="29" t="s">
        <v>15</v>
      </c>
      <c r="I4" s="27" t="s">
        <v>17</v>
      </c>
      <c r="J4" s="27" t="s">
        <v>16</v>
      </c>
    </row>
    <row r="5" spans="2:10" ht="36.75" customHeight="1" thickBot="1">
      <c r="B5" s="26"/>
      <c r="C5" s="26"/>
      <c r="D5" s="26"/>
      <c r="E5" s="28"/>
      <c r="F5" s="30"/>
      <c r="G5" s="28"/>
      <c r="H5" s="30"/>
      <c r="I5" s="28"/>
      <c r="J5" s="28"/>
    </row>
    <row r="6" spans="2:10" ht="15.75" thickBot="1">
      <c r="B6" s="5">
        <v>1</v>
      </c>
      <c r="C6" s="5">
        <v>80</v>
      </c>
      <c r="D6" s="5" t="s">
        <v>7</v>
      </c>
      <c r="E6" s="7">
        <f>J$15*F6</f>
        <v>0</v>
      </c>
      <c r="F6" s="8">
        <v>4.4863900253378934E-4</v>
      </c>
      <c r="G6" s="7">
        <f>J$15*H6</f>
        <v>0</v>
      </c>
      <c r="H6" s="9">
        <v>3.3347027652127923E-4</v>
      </c>
      <c r="I6" s="7">
        <f>G6*12</f>
        <v>0</v>
      </c>
      <c r="J6" s="7">
        <f>C6*(E6+I6)</f>
        <v>0</v>
      </c>
    </row>
    <row r="7" spans="2:10" ht="15.75" thickBot="1">
      <c r="B7" s="5">
        <v>2</v>
      </c>
      <c r="C7" s="5">
        <v>54</v>
      </c>
      <c r="D7" s="5" t="s">
        <v>8</v>
      </c>
      <c r="E7" s="7">
        <f>J$15*F7</f>
        <v>0</v>
      </c>
      <c r="F7" s="8">
        <v>4.4863900253378934E-4</v>
      </c>
      <c r="G7" s="7">
        <f>J$15*H7</f>
        <v>0</v>
      </c>
      <c r="H7" s="9">
        <v>4.8275103703678956E-4</v>
      </c>
      <c r="I7" s="7">
        <f>G7*12</f>
        <v>0</v>
      </c>
      <c r="J7" s="7">
        <f>C7*(E7+I7)</f>
        <v>0</v>
      </c>
    </row>
    <row r="8" spans="2:10" ht="15.75" thickBot="1">
      <c r="B8" s="5">
        <v>3</v>
      </c>
      <c r="C8" s="5">
        <v>20</v>
      </c>
      <c r="D8" s="5" t="s">
        <v>9</v>
      </c>
      <c r="E8" s="7">
        <f>J$15*F8</f>
        <v>0</v>
      </c>
      <c r="F8" s="8">
        <v>4.4863900253378934E-4</v>
      </c>
      <c r="G8" s="7">
        <f>J$15*H8</f>
        <v>0</v>
      </c>
      <c r="H8" s="9">
        <v>7.2211541519899829E-4</v>
      </c>
      <c r="I8" s="7">
        <f>G8*12</f>
        <v>0</v>
      </c>
      <c r="J8" s="7">
        <f>C8*(E8+I8)</f>
        <v>0</v>
      </c>
    </row>
    <row r="9" spans="2:10" ht="15.75" thickBot="1">
      <c r="B9" s="5">
        <v>4</v>
      </c>
      <c r="C9" s="5">
        <v>5</v>
      </c>
      <c r="D9" s="5" t="s">
        <v>10</v>
      </c>
      <c r="E9" s="7">
        <f>J$15*F9</f>
        <v>0</v>
      </c>
      <c r="F9" s="8">
        <v>4.4863900253378934E-4</v>
      </c>
      <c r="G9" s="7">
        <f>J$15*H9</f>
        <v>0</v>
      </c>
      <c r="H9" s="9">
        <v>8.5741101508380029E-4</v>
      </c>
      <c r="I9" s="7">
        <f>G9*12</f>
        <v>0</v>
      </c>
      <c r="J9" s="7">
        <f>C9*(E9+I9)</f>
        <v>0</v>
      </c>
    </row>
    <row r="10" spans="2:10" ht="15.75" thickBot="1">
      <c r="B10" s="5">
        <v>5</v>
      </c>
      <c r="C10" s="5">
        <v>6</v>
      </c>
      <c r="D10" s="5" t="s">
        <v>11</v>
      </c>
      <c r="E10" s="7">
        <f>J$15*F10</f>
        <v>0</v>
      </c>
      <c r="F10" s="8">
        <v>4.4863900253378934E-4</v>
      </c>
      <c r="G10" s="7">
        <f>J$15*H10</f>
        <v>0</v>
      </c>
      <c r="H10" s="9">
        <v>9.4816759123429934E-4</v>
      </c>
      <c r="I10" s="7">
        <f>G10*12</f>
        <v>0</v>
      </c>
      <c r="J10" s="7">
        <f>C10*(E10+I10)</f>
        <v>0</v>
      </c>
    </row>
    <row r="11" spans="2:10" ht="15.75" thickBot="1">
      <c r="B11" s="11"/>
      <c r="C11" s="11"/>
      <c r="D11" s="11"/>
      <c r="E11" s="11"/>
      <c r="F11" s="11"/>
      <c r="G11" s="11"/>
      <c r="H11" s="15"/>
      <c r="I11" s="6" t="s">
        <v>18</v>
      </c>
      <c r="J11" s="16">
        <f>SUM(J6:J10)</f>
        <v>0</v>
      </c>
    </row>
    <row r="12" spans="2:10" ht="15.75" thickBot="1">
      <c r="C12" s="12"/>
      <c r="D12" s="12"/>
      <c r="F12" s="13"/>
      <c r="G12" s="14"/>
      <c r="H12" s="14"/>
    </row>
    <row r="13" spans="2:10" ht="14.25" customHeight="1">
      <c r="J13" s="23" t="s">
        <v>19</v>
      </c>
    </row>
    <row r="14" spans="2:10" ht="15.75" thickBot="1">
      <c r="J14" s="24"/>
    </row>
    <row r="15" spans="2:10" ht="15.75" thickBot="1">
      <c r="J15" s="4"/>
    </row>
  </sheetData>
  <sheetProtection password="C56D" sheet="1" objects="1" scenarios="1"/>
  <mergeCells count="11">
    <mergeCell ref="J13:J14"/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4"/>
  <sheetViews>
    <sheetView tabSelected="1" zoomScale="120" zoomScaleNormal="120" workbookViewId="0">
      <selection activeCell="J14" sqref="J14"/>
    </sheetView>
  </sheetViews>
  <sheetFormatPr defaultRowHeight="15"/>
  <cols>
    <col min="1" max="1" width="1" customWidth="1"/>
    <col min="2" max="2" width="4" bestFit="1" customWidth="1"/>
    <col min="3" max="3" width="4.85546875" bestFit="1" customWidth="1"/>
    <col min="4" max="4" width="8.85546875" customWidth="1"/>
    <col min="5" max="5" width="14.85546875" customWidth="1"/>
    <col min="6" max="6" width="23.5703125" bestFit="1" customWidth="1"/>
    <col min="7" max="7" width="15.28515625" style="2" customWidth="1"/>
    <col min="8" max="8" width="21.140625" style="2" bestFit="1" customWidth="1"/>
    <col min="9" max="9" width="17.85546875" style="2" customWidth="1"/>
    <col min="10" max="10" width="17.42578125" style="2" customWidth="1"/>
    <col min="11" max="11" width="14.42578125" style="2" customWidth="1"/>
    <col min="12" max="12" width="16.140625" bestFit="1" customWidth="1"/>
    <col min="13" max="13" width="13" customWidth="1"/>
    <col min="14" max="14" width="13.28515625" customWidth="1"/>
  </cols>
  <sheetData>
    <row r="1" spans="2:10" ht="7.5" customHeight="1" thickBot="1"/>
    <row r="2" spans="2:10" ht="28.5" customHeight="1" thickBot="1">
      <c r="B2" s="25" t="s">
        <v>28</v>
      </c>
      <c r="C2" s="25"/>
      <c r="D2" s="25"/>
      <c r="E2" s="25"/>
      <c r="F2" s="25"/>
      <c r="G2" s="25"/>
      <c r="H2" s="25"/>
      <c r="I2" s="25"/>
      <c r="J2" s="25"/>
    </row>
    <row r="3" spans="2:10" ht="15.75" thickBot="1">
      <c r="B3" s="5"/>
      <c r="C3" s="5" t="s">
        <v>0</v>
      </c>
      <c r="D3" s="5"/>
      <c r="E3" s="5" t="s">
        <v>1</v>
      </c>
      <c r="F3" s="1"/>
      <c r="G3" s="5" t="s">
        <v>2</v>
      </c>
      <c r="H3" s="6"/>
      <c r="I3" s="5" t="s">
        <v>3</v>
      </c>
      <c r="J3" s="5"/>
    </row>
    <row r="4" spans="2:10" ht="14.25" customHeight="1" thickBot="1">
      <c r="B4" s="26" t="s">
        <v>4</v>
      </c>
      <c r="C4" s="26" t="s">
        <v>5</v>
      </c>
      <c r="D4" s="26" t="s">
        <v>20</v>
      </c>
      <c r="E4" s="31" t="s">
        <v>25</v>
      </c>
      <c r="F4" s="29" t="s">
        <v>26</v>
      </c>
      <c r="G4" s="27" t="s">
        <v>14</v>
      </c>
      <c r="H4" s="29" t="s">
        <v>15</v>
      </c>
      <c r="I4" s="27" t="s">
        <v>17</v>
      </c>
      <c r="J4" s="27" t="s">
        <v>16</v>
      </c>
    </row>
    <row r="5" spans="2:10" ht="36.75" customHeight="1" thickBot="1">
      <c r="B5" s="26"/>
      <c r="C5" s="26"/>
      <c r="D5" s="26"/>
      <c r="E5" s="32"/>
      <c r="F5" s="30"/>
      <c r="G5" s="28"/>
      <c r="H5" s="30"/>
      <c r="I5" s="28"/>
      <c r="J5" s="28"/>
    </row>
    <row r="6" spans="2:10" ht="26.25" thickBot="1">
      <c r="B6" s="10">
        <v>1</v>
      </c>
      <c r="C6" s="10">
        <v>386</v>
      </c>
      <c r="D6" s="10" t="s">
        <v>21</v>
      </c>
      <c r="E6" s="17">
        <f>J$14*F6</f>
        <v>0</v>
      </c>
      <c r="F6" s="18">
        <v>2.7171170611661868E-4</v>
      </c>
      <c r="G6" s="17">
        <f>J$14*H6</f>
        <v>0</v>
      </c>
      <c r="H6" s="19">
        <v>1.1644787404997943E-4</v>
      </c>
      <c r="I6" s="17">
        <f>G6*12</f>
        <v>0</v>
      </c>
      <c r="J6" s="17">
        <f>C6*(E6+I6)</f>
        <v>0</v>
      </c>
    </row>
    <row r="7" spans="2:10" ht="26.25" thickBot="1">
      <c r="B7" s="10">
        <v>2</v>
      </c>
      <c r="C7" s="10">
        <v>7</v>
      </c>
      <c r="D7" s="10" t="s">
        <v>22</v>
      </c>
      <c r="E7" s="17">
        <f>J$14*F7</f>
        <v>0</v>
      </c>
      <c r="F7" s="18">
        <v>4.5802830459658577E-4</v>
      </c>
      <c r="G7" s="17">
        <f>J$14*H7</f>
        <v>0</v>
      </c>
      <c r="H7" s="19">
        <v>3.8815958016659809E-4</v>
      </c>
      <c r="I7" s="17">
        <f>G7*12</f>
        <v>0</v>
      </c>
      <c r="J7" s="17">
        <f>C7*(E7+I7)</f>
        <v>0</v>
      </c>
    </row>
    <row r="8" spans="2:10" ht="26.25" thickBot="1">
      <c r="B8" s="10">
        <v>3</v>
      </c>
      <c r="C8" s="10">
        <v>2</v>
      </c>
      <c r="D8" s="10" t="s">
        <v>23</v>
      </c>
      <c r="E8" s="17">
        <f>J$14*F8</f>
        <v>0</v>
      </c>
      <c r="F8" s="18">
        <v>2.7171170611661865E-3</v>
      </c>
      <c r="G8" s="17">
        <f>J$14*H8</f>
        <v>0</v>
      </c>
      <c r="H8" s="19">
        <v>8.9043807690217594E-3</v>
      </c>
      <c r="I8" s="17">
        <f>G8*12</f>
        <v>0</v>
      </c>
      <c r="J8" s="17">
        <f>C8*(E8+I8)</f>
        <v>0</v>
      </c>
    </row>
    <row r="9" spans="2:10" ht="15.75" thickBot="1">
      <c r="B9" s="10">
        <v>4</v>
      </c>
      <c r="C9" s="10">
        <v>1</v>
      </c>
      <c r="D9" s="10" t="s">
        <v>24</v>
      </c>
      <c r="E9" s="17">
        <f>J$14*F9</f>
        <v>0</v>
      </c>
      <c r="F9" s="18">
        <v>2.9655391924728095E-3</v>
      </c>
      <c r="G9" s="17">
        <f>J$14*H9</f>
        <v>0</v>
      </c>
      <c r="H9" s="19">
        <v>8.1513511834985595E-3</v>
      </c>
      <c r="I9" s="17">
        <f>G9*12</f>
        <v>0</v>
      </c>
      <c r="J9" s="17">
        <f>C9*(E9+I9)</f>
        <v>0</v>
      </c>
    </row>
    <row r="10" spans="2:10" s="2" customFormat="1" ht="15.75" thickBot="1">
      <c r="B10" s="20"/>
      <c r="C10" s="20"/>
      <c r="D10" s="20"/>
      <c r="E10" s="20"/>
      <c r="F10" s="20"/>
      <c r="G10" s="20"/>
      <c r="H10" s="21"/>
      <c r="I10" s="3" t="s">
        <v>18</v>
      </c>
      <c r="J10" s="22">
        <f>SUM(J6:J9)</f>
        <v>0</v>
      </c>
    </row>
    <row r="11" spans="2:10" s="2" customFormat="1" ht="15.75" thickBot="1">
      <c r="B11"/>
      <c r="C11" s="12"/>
      <c r="D11" s="12"/>
      <c r="E11"/>
      <c r="F11" s="13"/>
      <c r="G11" s="14"/>
      <c r="H11" s="14"/>
    </row>
    <row r="12" spans="2:10" s="2" customFormat="1" ht="14.25" customHeight="1">
      <c r="B12"/>
      <c r="C12"/>
      <c r="D12"/>
      <c r="E12"/>
      <c r="F12"/>
      <c r="J12" s="23" t="s">
        <v>19</v>
      </c>
    </row>
    <row r="13" spans="2:10" s="2" customFormat="1" ht="15.75" thickBot="1">
      <c r="B13"/>
      <c r="C13"/>
      <c r="D13"/>
      <c r="E13"/>
      <c r="F13"/>
      <c r="J13" s="24"/>
    </row>
    <row r="14" spans="2:10" s="2" customFormat="1" ht="15.75" thickBot="1">
      <c r="B14"/>
      <c r="C14"/>
      <c r="D14"/>
      <c r="E14"/>
      <c r="F14"/>
      <c r="J14" s="4"/>
    </row>
  </sheetData>
  <sheetProtection password="C56D" sheet="1" objects="1" scenarios="1"/>
  <mergeCells count="11">
    <mergeCell ref="J12:J13"/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- 1</vt:lpstr>
      <vt:lpstr>LOTE - 2</vt:lpstr>
    </vt:vector>
  </TitlesOfParts>
  <Company>Ministério Público do Estado de Minas Gerais - MPMG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Procuradoria Geral de Justiça de MG</cp:lastModifiedBy>
  <cp:lastPrinted>2015-06-24T19:13:31Z</cp:lastPrinted>
  <dcterms:created xsi:type="dcterms:W3CDTF">2015-06-23T20:38:17Z</dcterms:created>
  <dcterms:modified xsi:type="dcterms:W3CDTF">2015-06-30T20:41:15Z</dcterms:modified>
</cp:coreProperties>
</file>