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apanema\Desktop\apensos_processo_13_2019\"/>
    </mc:Choice>
  </mc:AlternateContent>
  <bookViews>
    <workbookView xWindow="480" yWindow="735" windowWidth="19740" windowHeight="6945"/>
  </bookViews>
  <sheets>
    <sheet name="Anexo II" sheetId="1" r:id="rId1"/>
  </sheets>
  <definedNames>
    <definedName name="_xlnm._FilterDatabase" localSheetId="0" hidden="1">'Anexo II'!$A$4:$E$189</definedName>
  </definedNames>
  <calcPr calcId="162913"/>
</workbook>
</file>

<file path=xl/calcChain.xml><?xml version="1.0" encoding="utf-8"?>
<calcChain xmlns="http://schemas.openxmlformats.org/spreadsheetml/2006/main">
  <c r="I13" i="1" l="1"/>
  <c r="H13" i="1" l="1"/>
  <c r="G13" i="1"/>
  <c r="I9" i="1" l="1"/>
  <c r="I7" i="1"/>
  <c r="I3" i="1"/>
  <c r="H7" i="1"/>
  <c r="H3" i="1"/>
  <c r="G7" i="1"/>
  <c r="G3" i="1"/>
  <c r="Q3" i="1"/>
  <c r="P3" i="1"/>
  <c r="O3" i="1"/>
</calcChain>
</file>

<file path=xl/sharedStrings.xml><?xml version="1.0" encoding="utf-8"?>
<sst xmlns="http://schemas.openxmlformats.org/spreadsheetml/2006/main" count="651" uniqueCount="526">
  <si>
    <t>Águas Formosas</t>
  </si>
  <si>
    <t>Aiuruoca</t>
  </si>
  <si>
    <t>Alfenas</t>
  </si>
  <si>
    <t>Almenara</t>
  </si>
  <si>
    <t>Andradas</t>
  </si>
  <si>
    <t>Araçuaí</t>
  </si>
  <si>
    <t>Araguari</t>
  </si>
  <si>
    <t>Araxá</t>
  </si>
  <si>
    <t>Arcos</t>
  </si>
  <si>
    <t>Arinos</t>
  </si>
  <si>
    <t>Barbacena</t>
  </si>
  <si>
    <t>Betim</t>
  </si>
  <si>
    <t>Boa Esperança</t>
  </si>
  <si>
    <t>Caeté</t>
  </si>
  <si>
    <t>Campo Belo</t>
  </si>
  <si>
    <t>Capelinha</t>
  </si>
  <si>
    <t>Carangola</t>
  </si>
  <si>
    <t>Caratinga</t>
  </si>
  <si>
    <t>Carmo do Paranaíba</t>
  </si>
  <si>
    <t>Carmópolis de Minas</t>
  </si>
  <si>
    <t>Cássia</t>
  </si>
  <si>
    <t>Cláudio</t>
  </si>
  <si>
    <t>Congonhas</t>
  </si>
  <si>
    <t>Conselheiro Lafaiete</t>
  </si>
  <si>
    <t>Conselheiro Pena</t>
  </si>
  <si>
    <t>Contagem</t>
  </si>
  <si>
    <t>Conquista</t>
  </si>
  <si>
    <t>Corinto</t>
  </si>
  <si>
    <t>Coromandel</t>
  </si>
  <si>
    <t>Diamantina</t>
  </si>
  <si>
    <t>Formiga</t>
  </si>
  <si>
    <t>Frutal</t>
  </si>
  <si>
    <t>Governador Valadares</t>
  </si>
  <si>
    <t>Guanhães</t>
  </si>
  <si>
    <t>Ibiá</t>
  </si>
  <si>
    <t>Ibiraci</t>
  </si>
  <si>
    <t>Ibirité</t>
  </si>
  <si>
    <t>Igarapé</t>
  </si>
  <si>
    <t>Ipatinga</t>
  </si>
  <si>
    <t>Itabira</t>
  </si>
  <si>
    <t>Itabirito</t>
  </si>
  <si>
    <t>Itaguara</t>
  </si>
  <si>
    <t>Itajubá</t>
  </si>
  <si>
    <t>Itambacuri</t>
  </si>
  <si>
    <t>Itamonte</t>
  </si>
  <si>
    <t>Itaúna</t>
  </si>
  <si>
    <t>Iturama</t>
  </si>
  <si>
    <t>Ituiutaba</t>
  </si>
  <si>
    <t>Janaúba</t>
  </si>
  <si>
    <t>Januária</t>
  </si>
  <si>
    <t>João Pinheiro</t>
  </si>
  <si>
    <t>Juiz de Fora</t>
  </si>
  <si>
    <t>Lambari</t>
  </si>
  <si>
    <t>Lavras</t>
  </si>
  <si>
    <t>Leopoldina</t>
  </si>
  <si>
    <t>Luz</t>
  </si>
  <si>
    <t>Machado</t>
  </si>
  <si>
    <t>Manga</t>
  </si>
  <si>
    <t>Martinho Campos</t>
  </si>
  <si>
    <t>Mateus Leme</t>
  </si>
  <si>
    <t>Minas Novas</t>
  </si>
  <si>
    <t>Miradouro</t>
  </si>
  <si>
    <t>Miraí</t>
  </si>
  <si>
    <t>Monte Azul</t>
  </si>
  <si>
    <t>Montes Claros</t>
  </si>
  <si>
    <t>Muriaé</t>
  </si>
  <si>
    <t>Nova Lima</t>
  </si>
  <si>
    <t>Nova Ponte</t>
  </si>
  <si>
    <t>Nova Serrana</t>
  </si>
  <si>
    <t>Oliveira</t>
  </si>
  <si>
    <t>Ouro Fino</t>
  </si>
  <si>
    <t>Ouro Preto</t>
  </si>
  <si>
    <t>Pará de Minas</t>
  </si>
  <si>
    <t>Paracatu</t>
  </si>
  <si>
    <t>Passos</t>
  </si>
  <si>
    <t>Patos de Minas</t>
  </si>
  <si>
    <t>Pedro Leopoldo</t>
  </si>
  <si>
    <t>Pitangui</t>
  </si>
  <si>
    <t>Poço Fundo</t>
  </si>
  <si>
    <t>Poços de Caldas</t>
  </si>
  <si>
    <t>Ponte Nova</t>
  </si>
  <si>
    <t>Porteirinha</t>
  </si>
  <si>
    <t>Pouso Alegre</t>
  </si>
  <si>
    <t>Resplendor</t>
  </si>
  <si>
    <t>Ribeirão das Neves</t>
  </si>
  <si>
    <t>Sabará</t>
  </si>
  <si>
    <t>Sacramento</t>
  </si>
  <si>
    <t>Salinas</t>
  </si>
  <si>
    <t>Santa Luzia</t>
  </si>
  <si>
    <t>Santa Rita do Sapucaí</t>
  </si>
  <si>
    <t>Santa Vitória</t>
  </si>
  <si>
    <t>Santo Antônio do Monte</t>
  </si>
  <si>
    <t>Santos Dumont</t>
  </si>
  <si>
    <t>São Francisco</t>
  </si>
  <si>
    <t>São Gonçalo do Sapucaí</t>
  </si>
  <si>
    <t>São João Del Rei</t>
  </si>
  <si>
    <t>São Lourenço</t>
  </si>
  <si>
    <t>São João da Ponte</t>
  </si>
  <si>
    <t>São Sebastião do Paraíso</t>
  </si>
  <si>
    <t>Sete Lagoas</t>
  </si>
  <si>
    <t>Teófilo Otoni</t>
  </si>
  <si>
    <t>Tupaciguara</t>
  </si>
  <si>
    <t>Três Pontas</t>
  </si>
  <si>
    <t>Ubá</t>
  </si>
  <si>
    <t>Uberlândia</t>
  </si>
  <si>
    <t>Varginha</t>
  </si>
  <si>
    <t>Viçosa</t>
  </si>
  <si>
    <t>Vespasiano</t>
  </si>
  <si>
    <t>Rua Afonso Pena, 479, Santo Antônio</t>
  </si>
  <si>
    <t>Rua Gomes Barbosa, 865, Centro</t>
  </si>
  <si>
    <t>Rua Irmão Mário Esdras, 305, Vila Pinto</t>
  </si>
  <si>
    <t>(35) 3223-7837</t>
  </si>
  <si>
    <t>Rua São Paulo, 95, Tibery</t>
  </si>
  <si>
    <t>(34) 3255-0050</t>
  </si>
  <si>
    <t>(34) 3332-2468</t>
  </si>
  <si>
    <t>Rua Segismundo Mendes, 175, Centro</t>
  </si>
  <si>
    <t>(34) 3336-1926</t>
  </si>
  <si>
    <t>Uberaba - Meio Ambiente</t>
  </si>
  <si>
    <t>(32) 3541-1255</t>
  </si>
  <si>
    <t>Rua Américo Miari, 330, Centro</t>
  </si>
  <si>
    <t>(35) 3265-4736</t>
  </si>
  <si>
    <t>Praça Raul Carneio, 11, Centro</t>
  </si>
  <si>
    <t>(34) 3281-2445</t>
  </si>
  <si>
    <t>(33) 3521-9070</t>
  </si>
  <si>
    <t>Rua Joaquim Ananias de Toledo, 101, Bairro Dr. Laerte Laender</t>
  </si>
  <si>
    <t>(33) 3523-2901</t>
  </si>
  <si>
    <t>Rua Joaquim Ananias de Toledo, 105, Bairro Dr. Laerte Laender</t>
  </si>
  <si>
    <t>Rua José Duarte de Paiva, 795, Santa Luzia</t>
  </si>
  <si>
    <t>(35) 3531-6046</t>
  </si>
  <si>
    <t>(31) 3776-8310</t>
  </si>
  <si>
    <t xml:space="preserve">Rua Jerônimo de Aguiar, 167, Centro </t>
  </si>
  <si>
    <t>(38) 3234-1047</t>
  </si>
  <si>
    <t>(31) 3892-5661/3892-5897</t>
  </si>
  <si>
    <t>Praça Emílio Abdon Póvoa, s/nº, Centro</t>
  </si>
  <si>
    <t>(35) 3331-2352</t>
  </si>
  <si>
    <t>Rua Antônio Manoel de Souza Guerra, 277, Centro</t>
  </si>
  <si>
    <t>(32) 3373-4339</t>
  </si>
  <si>
    <t>Rua Carlos Augusto Capeli, 26, Centro</t>
  </si>
  <si>
    <t xml:space="preserve">(35) 3241-1638 </t>
  </si>
  <si>
    <t>Avenida Juscelino Kubistcheck, 737, Centro</t>
  </si>
  <si>
    <t>(38) 3631-1624</t>
  </si>
  <si>
    <t xml:space="preserve">(32) 3251-3491 </t>
  </si>
  <si>
    <t xml:space="preserve">Rua Afonso Pena, 258, Centro </t>
  </si>
  <si>
    <t>Avenida Amâncio Bernardes, 321, Centro</t>
  </si>
  <si>
    <t xml:space="preserve">(37) 3281-2096 </t>
  </si>
  <si>
    <t>Avenida Rio Grande do Sul, 1725, Centro</t>
  </si>
  <si>
    <t xml:space="preserve">(34) 3251-2175 </t>
  </si>
  <si>
    <t>Praça Santa Rita, 28, Centro</t>
  </si>
  <si>
    <t xml:space="preserve">(35) 3471-1499 </t>
  </si>
  <si>
    <t>Rua Deodoro de Almeida Pinto, 177, Centro</t>
  </si>
  <si>
    <t>(33) 3611-1303</t>
  </si>
  <si>
    <t>Rua Cel. Osvaldo, 157, Centro</t>
  </si>
  <si>
    <t>(35) 3344-1298</t>
  </si>
  <si>
    <t>Rua Padre João Batista, 620, Centro</t>
  </si>
  <si>
    <t>(35) 3291-3057</t>
  </si>
  <si>
    <t>Rua Dr. Sabino Silva, 58, Centro</t>
  </si>
  <si>
    <t>(33) 3721-1088</t>
  </si>
  <si>
    <t>Rua Marcelino Guilheme Rodrigues, 221, Centro</t>
  </si>
  <si>
    <t>(35) 3731-4365</t>
  </si>
  <si>
    <t>Rua Benjamin Constant, 511, Centro</t>
  </si>
  <si>
    <t>(33) 3731-1703</t>
  </si>
  <si>
    <t>(34) 3242-1726</t>
  </si>
  <si>
    <t>(34) 3662-6410</t>
  </si>
  <si>
    <t>R. Cel. Lindolfo Rodrigues da Cunha, 130, Centro</t>
  </si>
  <si>
    <t>Praça Floriano Peixoto, 222, Centro</t>
  </si>
  <si>
    <t>(37) 3351-1109</t>
  </si>
  <si>
    <t>Rua Prof. Benevides, 436, loja 01, Centro</t>
  </si>
  <si>
    <t>(38) 3635-1632</t>
  </si>
  <si>
    <t>Rua Dr. José Vilella Costa Pinto, 45, Mansões</t>
  </si>
  <si>
    <t>(32) 3331-4012</t>
  </si>
  <si>
    <t>(31) 3596-5213</t>
  </si>
  <si>
    <t>Rua Beline Maia, 85, Centro</t>
  </si>
  <si>
    <t xml:space="preserve">(35) 3851-5221/3851-5618 </t>
  </si>
  <si>
    <t>Rua Monsenhor Domingos, 47, Centro</t>
  </si>
  <si>
    <t xml:space="preserve">(31) 3651-2433 </t>
  </si>
  <si>
    <t>Rua Capitão Domingos Pimenta, 20/203, Centro</t>
  </si>
  <si>
    <t>Praça Cel. Maximiliano,  56, Centro</t>
  </si>
  <si>
    <t>Av. Olegário Maciel, 143, sala 707, Centro</t>
  </si>
  <si>
    <t>(33) 3322-1960</t>
  </si>
  <si>
    <t>Av. Costa Júnior, 306-A, Centro</t>
  </si>
  <si>
    <t>(34) 3851-1871</t>
  </si>
  <si>
    <t>Praça Carmo, 190, sala 303, Centro</t>
  </si>
  <si>
    <t>(37) 3333-2589</t>
  </si>
  <si>
    <t>Praça JK, 125, Centro</t>
  </si>
  <si>
    <t>(35) 3541-2538</t>
  </si>
  <si>
    <t>Praça Levy Vitoi de Freitas, 29, salas 302 e 303, Centro</t>
  </si>
  <si>
    <t>(37) 3381-2137</t>
  </si>
  <si>
    <t>Rua Valdir Cunha, 205, Centro</t>
  </si>
  <si>
    <t>(31) 3731-5141/3731-5433</t>
  </si>
  <si>
    <t>Rua Melvin Jones, 180, Centro</t>
  </si>
  <si>
    <t>(31) 3763-8088/3721-6829</t>
  </si>
  <si>
    <t>Rua Feliciano Ferraz, 196, Centro</t>
  </si>
  <si>
    <t>(33) 3261-2422</t>
  </si>
  <si>
    <t>Rua Capitão Antônio Joaquim da Paixao, 285, Centro</t>
  </si>
  <si>
    <t>(31) 3330-6740/3398-5499/3398-5775</t>
  </si>
  <si>
    <t>Praça Coronel Tancredo França, 100, Centro</t>
  </si>
  <si>
    <t>(34) 3353-1100</t>
  </si>
  <si>
    <t>Rua Dr. Antônio Alvarenga, 166, Centro</t>
  </si>
  <si>
    <t>(38) 3751-2056</t>
  </si>
  <si>
    <t>Rua Olegário Maciel, 169, Centro</t>
  </si>
  <si>
    <t>(34) 3841-1801</t>
  </si>
  <si>
    <t>Rua Macau do Meio, 196, Centro</t>
  </si>
  <si>
    <t>(38) 3531-1060/3531-1628</t>
  </si>
  <si>
    <t>(37) 3691-6056/3691-6029</t>
  </si>
  <si>
    <t>(37) 3691-3160/3691-3168</t>
  </si>
  <si>
    <t>(37) 3212-0460/3212-3492</t>
  </si>
  <si>
    <t>Praça José Barbosa Júnior, 185, Centro</t>
  </si>
  <si>
    <t>(37) 3321-3582/3322-5445</t>
  </si>
  <si>
    <t>(34) 3421-8933</t>
  </si>
  <si>
    <t>Av. Brasil, 3.031, Centro</t>
  </si>
  <si>
    <t>(33) 3278-7819</t>
  </si>
  <si>
    <t>(33) 3278-8243/3378-7692</t>
  </si>
  <si>
    <t>R. Vereador Omar Magalhães, 864, Santa Terezinha</t>
  </si>
  <si>
    <t>Av. Governador Milton Campos, 2.619, Centro</t>
  </si>
  <si>
    <t>(33) 3421-1523/3421-2466</t>
  </si>
  <si>
    <t>Rua Carlos Fulgêncio, 430, Centro</t>
  </si>
  <si>
    <t>(34) 3631-1375/3631-1593</t>
  </si>
  <si>
    <t>Rua Seis de Abril, 1680, Centro</t>
  </si>
  <si>
    <t>(35) 3544-1146/3544-1270</t>
  </si>
  <si>
    <t>(31) 3534-2124/3534-2156</t>
  </si>
  <si>
    <t>Av. Japão, 381, Cariru</t>
  </si>
  <si>
    <t>(31) 3825-3060/3825-3197/3825-3221</t>
  </si>
  <si>
    <t>Av. Martins da Costa, 349, Centro</t>
  </si>
  <si>
    <t>(31) 3831-4710</t>
  </si>
  <si>
    <t>Av. Queiroz Júnior, 463, andar 2, sala 10, Centro</t>
  </si>
  <si>
    <t>(31) 3461-1692/3561-2166</t>
  </si>
  <si>
    <t>Praça Raimundo de Morais Lara, 199, Centro</t>
  </si>
  <si>
    <t>(37) 3384-1578/3384-1777</t>
  </si>
  <si>
    <t>Rua Deputado Aureliano Chaves, 172, Pinheirinho</t>
  </si>
  <si>
    <t>(35) 3622-2848/3622-7484</t>
  </si>
  <si>
    <t>Rua Sérgio Avelino Pinheiro, 60, Centro</t>
  </si>
  <si>
    <t>(33) 3511-2203/3511-2373</t>
  </si>
  <si>
    <t>(35) 3363-1698/3363-3599</t>
  </si>
  <si>
    <t>Rua Godofredo Gonçalves, 370, Centro</t>
  </si>
  <si>
    <t>(37) 3242-6683</t>
  </si>
  <si>
    <t>Av. Campina Verde, 1395, Centro</t>
  </si>
  <si>
    <t>(34) 3411-0750</t>
  </si>
  <si>
    <t>Av. Onze, 778, Centro</t>
  </si>
  <si>
    <t>(34) 3261-1243/3261-1244</t>
  </si>
  <si>
    <t>Av. Marechal Deodora, 160, Centro</t>
  </si>
  <si>
    <t>(38) 3821-1109/3821-2988</t>
  </si>
  <si>
    <t>Praça Arthur Bernardes, 366, Centro</t>
  </si>
  <si>
    <t>(38) 3621-2323</t>
  </si>
  <si>
    <t>Rua Capitão Sancho, 521, Centro</t>
  </si>
  <si>
    <t>(38) 3561-2481</t>
  </si>
  <si>
    <t>(32) 3249-5900/3249-5913/3249-5923</t>
  </si>
  <si>
    <t>(35) 3271-1104</t>
  </si>
  <si>
    <t>Av. Ernesto Matioli, 960, Centro</t>
  </si>
  <si>
    <t>(35) 3821-1301/3821-1951</t>
  </si>
  <si>
    <t>Rua Geraldo Campana, 200, Centro</t>
  </si>
  <si>
    <t>(35) 3441-1585/3441-2476/3441-4339</t>
  </si>
  <si>
    <t>Rua Cel. José Tomaz, 267/03, Centro</t>
  </si>
  <si>
    <t>(37) 3421-1253/3421-3231</t>
  </si>
  <si>
    <t>Praça Antônio Carlos, 127, Centro</t>
  </si>
  <si>
    <t>(31) 3621-1199/3621-1813</t>
  </si>
  <si>
    <t>(38) 3615-1410</t>
  </si>
  <si>
    <t>(35) 3295-1480</t>
  </si>
  <si>
    <t>Rua Abaeté, 46, Centro</t>
  </si>
  <si>
    <t>Praça Presidente Costa e Silva, 52, Centro</t>
  </si>
  <si>
    <t>(37) 3524-1516</t>
  </si>
  <si>
    <t>Praça Benedito Valadares, 267/304, Centro</t>
  </si>
  <si>
    <t>(31) 3535-3884/3535-4178</t>
  </si>
  <si>
    <t>Av. Waldemar César Santos, 172, Centro</t>
  </si>
  <si>
    <t>(33) 3364-1136/3764-1208</t>
  </si>
  <si>
    <t>(32) 3753-1098/3753-1125</t>
  </si>
  <si>
    <t>Rua Tenente Leopoldino, 100, Centro</t>
  </si>
  <si>
    <t>(32) 3426-1056/3429-1209</t>
  </si>
  <si>
    <t>Alameda Antônio de Oliveira Neto, 154, Centro</t>
  </si>
  <si>
    <t>(38) 3811-1001/3811-1020</t>
  </si>
  <si>
    <t>Alameda Cula Mangabeira, 355, Cândida Câmara</t>
  </si>
  <si>
    <t>(38) 3212-6313</t>
  </si>
  <si>
    <t>Alameda Cula Mangabeira, 345, Cândida Câmara</t>
  </si>
  <si>
    <t>(38) 3223-2584</t>
  </si>
  <si>
    <t>(32) 3722-7748</t>
  </si>
  <si>
    <t>(31) 3542-2085</t>
  </si>
  <si>
    <t>(34) 3356-0067</t>
  </si>
  <si>
    <t>(37) 3226-6002/ 3225-2386</t>
  </si>
  <si>
    <t>Av. Januário Laurindo Carneiro, 140, Oswaldo Barbosa Penna</t>
  </si>
  <si>
    <t>Av. Florencio Gonçalves Fernandes, 585, Grande Lago</t>
  </si>
  <si>
    <t>Av. Coronel Pacifico, 281, Sala 204 e 209, Pinto Fonseca</t>
  </si>
  <si>
    <t>Rua Venâncio Carrilho, 120, Centro</t>
  </si>
  <si>
    <t>(37) 3331-1258</t>
  </si>
  <si>
    <t>Av. Ciro Gonçalves, 209, Centro</t>
  </si>
  <si>
    <t>(35) 3441-1224/ 3441-1163</t>
  </si>
  <si>
    <t>Praça Reinaldo Alves de Brito, 68, Centro</t>
  </si>
  <si>
    <t>(31) 3551-6012/ 3551-6002</t>
  </si>
  <si>
    <t xml:space="preserve">(37) 3237-0095/ 3232-3108 </t>
  </si>
  <si>
    <t xml:space="preserve">Av. Olegário Maciel, 193, Centro </t>
  </si>
  <si>
    <t>(38) 3671-5719</t>
  </si>
  <si>
    <t>Av. Arlindo Figueiredo, 850, 2º andar, São Francisco</t>
  </si>
  <si>
    <t>(35) 3521-6322/ 35218147</t>
  </si>
  <si>
    <t>Rua Major Gote, 1022, Centro</t>
  </si>
  <si>
    <t>Av. Getúlio Vargas, 946, Centro</t>
  </si>
  <si>
    <t xml:space="preserve">(34) 3814-0009/ 38210323 </t>
  </si>
  <si>
    <t xml:space="preserve">Rua Rocha, 887, Centro </t>
  </si>
  <si>
    <t>(31) 3660-2553/ 3660-2545</t>
  </si>
  <si>
    <t>Pça. Getúlo Vargas, 87, Centro</t>
  </si>
  <si>
    <t>(31) 3271-3220/ 32714177</t>
  </si>
  <si>
    <t>Rua Francisco Sales, 119, 11º andar, Centro</t>
  </si>
  <si>
    <t xml:space="preserve">Rua Padre Abel, 348, Sala 02, Centro </t>
  </si>
  <si>
    <t>Rua Arthur Bernanrdes, 123, Sala 311 , Centro</t>
  </si>
  <si>
    <t>Pça. José Cristiano, 27, Centro</t>
  </si>
  <si>
    <t>(35) 3283-1238/ 32831428</t>
  </si>
  <si>
    <t>Rua Prefeito Chagas, 305, Centro</t>
  </si>
  <si>
    <t>(35) 3714-6320</t>
  </si>
  <si>
    <t>(31) 3881-2998/ 3881-4094</t>
  </si>
  <si>
    <t>Rua Vigário Miguel Chaves, 17, Centro</t>
  </si>
  <si>
    <t>Rua Tiradentes, 225, Renascença</t>
  </si>
  <si>
    <t>(38) 3831-1216</t>
  </si>
  <si>
    <t>Rua Maria José Siqueira Rigotti, 85, Santa Rita II</t>
  </si>
  <si>
    <t>(35)3425-6904/ 3422-6214</t>
  </si>
  <si>
    <t>Rua Morais de Carvalho, 647, Centro</t>
  </si>
  <si>
    <t>(33) 3263-1330/ 3263-1898</t>
  </si>
  <si>
    <t>Rua José Pedro Pereira, 175, Centro</t>
  </si>
  <si>
    <t>Rua Antônio Miguel Cerqueira Neto, 40, Centro</t>
  </si>
  <si>
    <t>(31) 3625-4213/ 3625-9632</t>
  </si>
  <si>
    <t>(31) 3625-4211</t>
  </si>
  <si>
    <t>Rua Dom Pedro II, 166, Centro</t>
  </si>
  <si>
    <t>(31) 3671-2533/ 3674-2901</t>
  </si>
  <si>
    <t>Av. Visconde do Rio Branco, 257, Centro</t>
  </si>
  <si>
    <t>(34) 3351-1770/ 3351-2248</t>
  </si>
  <si>
    <t>Pça. João Pereira, 18, Centro</t>
  </si>
  <si>
    <t>(38) 3841-1787</t>
  </si>
  <si>
    <t>ENDEREÇO (SUJEITO A ALTERAÇÃO)</t>
  </si>
  <si>
    <t>(31) 3533-1461</t>
  </si>
  <si>
    <t>(34) 3821-4643</t>
  </si>
  <si>
    <t>(37) 33712382/ 3823-9944</t>
  </si>
  <si>
    <t>ENTRÂNCIA</t>
  </si>
  <si>
    <t>ENDEREÇOS   (sujeitos a alteração)</t>
  </si>
  <si>
    <t>MUNICÍPIOS</t>
  </si>
  <si>
    <t>1ª</t>
  </si>
  <si>
    <t>2ª</t>
  </si>
  <si>
    <t>Especial</t>
  </si>
  <si>
    <t>TELEFONES (sujeitos a alteração)</t>
  </si>
  <si>
    <t>Abre Campo</t>
  </si>
  <si>
    <t xml:space="preserve"> Rua Dr. Olinto de Abreu, 16, Centro</t>
  </si>
  <si>
    <t>(31) 3872-1184</t>
  </si>
  <si>
    <t>Aimorés</t>
  </si>
  <si>
    <t>Rua Olegário Maciel, 63, Centro</t>
  </si>
  <si>
    <t>(33) 3267-1820</t>
  </si>
  <si>
    <t>Alvinópolis</t>
  </si>
  <si>
    <t>Rua Monsenhor Bicalho, S/N, Centro</t>
  </si>
  <si>
    <t>(31) 3855-1552</t>
  </si>
  <si>
    <t>Andrelandia</t>
  </si>
  <si>
    <t>(35) 3325-1001</t>
  </si>
  <si>
    <t>Baependi</t>
  </si>
  <si>
    <t>Praça Raul S A, 63, Centro</t>
  </si>
  <si>
    <t>(35) 3343-1764</t>
  </si>
  <si>
    <t>Rua Inspetor Jaime Caldeira, 870, Brasiléia</t>
  </si>
  <si>
    <t>Brumadinho</t>
  </si>
  <si>
    <t>Rua Governador Valadares, 271, Centro</t>
  </si>
  <si>
    <t>(31) 3571-3076</t>
  </si>
  <si>
    <t>Caldas</t>
  </si>
  <si>
    <t>Rua Antônio Carlos, 621, Centro</t>
  </si>
  <si>
    <t>(35) 3735-1530</t>
  </si>
  <si>
    <t>Cambuí</t>
  </si>
  <si>
    <t>Av. Do Carmo, 222, Piso Superior</t>
  </si>
  <si>
    <t>(35) 3431-3229</t>
  </si>
  <si>
    <t>(35) 3832-5622</t>
  </si>
  <si>
    <t>Canápolis</t>
  </si>
  <si>
    <t>Praça 19 de Março, 409, Centro</t>
  </si>
  <si>
    <t>(34) 3266-1666</t>
  </si>
  <si>
    <t>(33) 3516-2381</t>
  </si>
  <si>
    <t>(32) 3741-1168</t>
  </si>
  <si>
    <t>Cataguases</t>
  </si>
  <si>
    <t>Rua Major Vieira, S/N, Centro</t>
  </si>
  <si>
    <t>(32) 3694-6026</t>
  </si>
  <si>
    <t>Conceição das Alagoas</t>
  </si>
  <si>
    <t>Rua Floriano Peixoto, 444, Centro</t>
  </si>
  <si>
    <t>(34) 3321-2082</t>
  </si>
  <si>
    <t>Coronel Fabriciano</t>
  </si>
  <si>
    <t>Rua Duque de Caxias, 20, Centro</t>
  </si>
  <si>
    <t>(31) 3841-1946</t>
  </si>
  <si>
    <t>Cruzila</t>
  </si>
  <si>
    <t>Rua Coronel Maciel, 135, 3° andar, Centro</t>
  </si>
  <si>
    <t>(35) 3341-5945</t>
  </si>
  <si>
    <t xml:space="preserve">Curvelo </t>
  </si>
  <si>
    <t>Av. Sarobá, 400, Maria Amália</t>
  </si>
  <si>
    <t>(38) 3721-2908</t>
  </si>
  <si>
    <t>Dores do Indaiá</t>
  </si>
  <si>
    <t>Rua Zacarias, 1364,Centro</t>
  </si>
  <si>
    <t>(37) 3551-1287</t>
  </si>
  <si>
    <t>João Monlevade</t>
  </si>
  <si>
    <t>Rua São Mateus, 50, Aclimacao</t>
  </si>
  <si>
    <t>(31) 3852-3290</t>
  </si>
  <si>
    <t>Lagoa da Prata</t>
  </si>
  <si>
    <t>Praça Cel. Carlos Bernardes, 69, Centro</t>
  </si>
  <si>
    <t>(37) 3261-2022</t>
  </si>
  <si>
    <t>Manhuaçu</t>
  </si>
  <si>
    <t>Rua Amaral Franco, 252-A subsolo, Centro</t>
  </si>
  <si>
    <t>(33) 3331-7234</t>
  </si>
  <si>
    <t>Mantena</t>
  </si>
  <si>
    <t>(33) 3241-1104</t>
  </si>
  <si>
    <t>Matozinhos</t>
  </si>
  <si>
    <t>Praça do Rosário, 85, Centro</t>
  </si>
  <si>
    <t>(31) 3712-1932</t>
  </si>
  <si>
    <t>Monte Carmelo</t>
  </si>
  <si>
    <t>Av. dos Mundins, 251, Centro</t>
  </si>
  <si>
    <t>(34)3842-3673</t>
  </si>
  <si>
    <t>Novo Cruzeiro</t>
  </si>
  <si>
    <t>Rua Tancredo Neves, 376, Centro</t>
  </si>
  <si>
    <t>(33) 3533-1296</t>
  </si>
  <si>
    <t>Pedra Azul</t>
  </si>
  <si>
    <t>Av. Netercio Almeida, 135, Centro</t>
  </si>
  <si>
    <t>(33) 3751-1128</t>
  </si>
  <si>
    <t xml:space="preserve">Pirapora </t>
  </si>
  <si>
    <t>Av. Tiradentes, 300, Centro</t>
  </si>
  <si>
    <t>(38) 3743-1850</t>
  </si>
  <si>
    <t>Piumhi</t>
  </si>
  <si>
    <t>Rio Pomba</t>
  </si>
  <si>
    <t>Praça Dr. Último de Carvalho, 234, Centro</t>
  </si>
  <si>
    <t>(32) 3571-1653</t>
  </si>
  <si>
    <t>São Romão</t>
  </si>
  <si>
    <t>Av. Newton Gonçalves Pereira, 387, Centro</t>
  </si>
  <si>
    <t>(38) 3624-1325</t>
  </si>
  <si>
    <t>Timóteo</t>
  </si>
  <si>
    <t>Praça Olímpica, 65, Funcionários</t>
  </si>
  <si>
    <t>(31) 3849-2186</t>
  </si>
  <si>
    <t>Tombos</t>
  </si>
  <si>
    <t>Av. Juvenal Batista de Almeida, S/N, Centro</t>
  </si>
  <si>
    <t>(32)3751-1107</t>
  </si>
  <si>
    <t>Três Corações</t>
  </si>
  <si>
    <t>Rua Darcy Brasil, 39, sala 114, Centro</t>
  </si>
  <si>
    <t>(35)3231-1172</t>
  </si>
  <si>
    <t>Varzea da Palma</t>
  </si>
  <si>
    <t>Rua Claudio Manoel da Costa, S/N, Centro</t>
  </si>
  <si>
    <t>(38) 3731-2390</t>
  </si>
  <si>
    <t>Promotorias</t>
  </si>
  <si>
    <t xml:space="preserve">KIT </t>
  </si>
  <si>
    <t>BH - 02ª PJ Juízo de Família - Secretaria</t>
  </si>
  <si>
    <t xml:space="preserve">
Rua Ouro Preto 581, 8º andar - salas 809/811
Belo Horizonte - MG
CEP: 30170-040 </t>
  </si>
  <si>
    <t>BH - 03ª PJ Juízo Empresarial</t>
  </si>
  <si>
    <t>Rua dos Timbiras, 2928 - 8º andar - AMMP</t>
  </si>
  <si>
    <t xml:space="preserve">BH - 08ª PJ Especial Civel e Criminal </t>
  </si>
  <si>
    <t>Avenida Tereza Cristina 3240, Via Expressa
Belo Horizonte - MG</t>
  </si>
  <si>
    <t>BH - 09ª PJ Auditoria Militar</t>
  </si>
  <si>
    <t>Rua Tomás Gonzaga, 686/ 1º andar
Bairro de Lourdes
Belo Horizonte - MG</t>
  </si>
  <si>
    <t>BH - 12ª PJ Criminal</t>
  </si>
  <si>
    <t>Av. Augusto de Lima, 1.549 / 4º andar (Sala P 493), Barro Preto</t>
  </si>
  <si>
    <t xml:space="preserve">BH - 15ªPJ DE DEFESA DO MEIO AMBIENTE E DO  PATRIMÔNIO HISTÓRICO E CULTURAL </t>
  </si>
  <si>
    <t>Avenida Raja Gabáglia, nº 615, 2º Andar, Cidade Jardim
Belo Horizonte MG
CEP: 30.380.103 -</t>
  </si>
  <si>
    <t>BH - 18ª PJ Combate à Violência Doméstica e Familiar Contra a Mulher </t>
  </si>
  <si>
    <t>Avenida Álvares Cabral 1881, Belo Horizonte - MG CEP: 30170-001</t>
  </si>
  <si>
    <t>BH - 18ª PJ Defesa dos Direitos Humanos, Igualdade Racial, Apoio Comunitário - Combate à Violência Doméstica e Familiar Contra a Mulher</t>
  </si>
  <si>
    <t>Av Álvares Cabral 1881, Andar Térreo, Belo Horizonte/MG</t>
  </si>
  <si>
    <t>BH - 18ª PJ Defesa dos Direitos Humanos, Igualdade Racial, Apoio Comunitário e Fiscalização da Atividade Policial</t>
  </si>
  <si>
    <t>Rua dos Timbiras nº 2928 -5º andar - Barro Preto - Belo Horizonte/MG</t>
  </si>
  <si>
    <t>BH - 19ª PJ de Defesa da Saúde</t>
  </si>
  <si>
    <t>Av. Augusto de Lima, 1740, Barro Preto , 1° andar. Belo Horizonte - MG</t>
  </si>
  <si>
    <t>BH - 22ª PJ Defesa dos Idosos e Pessoas com Deficiências</t>
  </si>
  <si>
    <t>Rua Timbiras, 2928 - 7º andar Barro Preto</t>
  </si>
  <si>
    <t>BH - 23ª  PJ de Defesa dos Direitos das Crianças e dos Adolescentes</t>
  </si>
  <si>
    <t>Rua dos Tamóios, n°831, Bairro Centro, Belo Horizonte</t>
  </si>
  <si>
    <t>BH - 23ª PJ CÍVEL</t>
  </si>
  <si>
    <t>Rua dos Tamóios, n°831, Bairro Centro</t>
  </si>
  <si>
    <t xml:space="preserve"> BH - 23ª Promotoria da Infância e Juventude Infracional</t>
  </si>
  <si>
    <t>Rua Rio Grande do Sul,604-1º andar - Barro Preto</t>
  </si>
  <si>
    <t xml:space="preserve">BH - Almoxarifado </t>
  </si>
  <si>
    <t>Anel Rodoviário BR 040 - KM 3,8, S/Nº - Galpão 1 - Térreo,
Bairro Palmeiras - CEP.: 30.575-716 - Belo Horizonte - MG.</t>
  </si>
  <si>
    <t>BH - CAO-TS - Terceiro Setor - Secretaria</t>
  </si>
  <si>
    <t xml:space="preserve">Rua Timbiras 2928, 9º andar
Belo Horizonte - MG
CEP: 30140-062 </t>
  </si>
  <si>
    <t xml:space="preserve">BH - Galpão Prado </t>
  </si>
  <si>
    <t>Rua Diorita 216, Casa
Belo Horizonte - MG
CEP: 30410-320 -</t>
  </si>
  <si>
    <t>BH - PGJ</t>
  </si>
  <si>
    <t>Rua Dias Adorno, 367 (Estacionamento 3)</t>
  </si>
  <si>
    <t>BH - PGJ - Condomínio Rua Ouro Preto</t>
  </si>
  <si>
    <t>Rua Ouro Preto 703, Sala 1003 - Belo Horizonte</t>
  </si>
  <si>
    <t>BH - Procon</t>
  </si>
  <si>
    <t xml:space="preserve">Rua Goitacazes 1202, Andar Mezanino
Belo Horizonte - MG
CEP: 30190-051 </t>
  </si>
  <si>
    <t>KIT ESPECÍFICO</t>
  </si>
  <si>
    <t>Diretoria de Gestão Documental - DIGD</t>
  </si>
  <si>
    <t>Rua Diorita 216 - Belo Horizonte - MG - Cep: 30410-320</t>
  </si>
  <si>
    <t xml:space="preserve">GAECO - Secretaria </t>
  </si>
  <si>
    <t xml:space="preserve">Rua Ouro Preto 1112
Belo Horizonte - MG
CEP: 30170-041 </t>
  </si>
  <si>
    <t>Praça Visconde de Arantes, 63, Centro</t>
  </si>
  <si>
    <t>Avenida Tancredo Neves, 340, Vila Silvéria</t>
  </si>
  <si>
    <t>Rua João Pinheiro, 290, Centro</t>
  </si>
  <si>
    <t>Rua Marechal Deodoro, 22, Centro</t>
  </si>
  <si>
    <t>Praça Doutor Cunha Neto, Granjaria</t>
  </si>
  <si>
    <t>Rua Moacir jose lei, 100, 3º piso</t>
  </si>
  <si>
    <t>Rua Santo Antônio, 475, Centro (Coord. da Bacia do Alto São Francisco)</t>
  </si>
  <si>
    <t>Rua João Morato de Faria, 145 ( - Fórum)</t>
  </si>
  <si>
    <t xml:space="preserve">Divinópolis </t>
  </si>
  <si>
    <t>Av. Antônio Olímpio de Morais, 338, sala 804, Centro ( Coordenadoria)</t>
  </si>
  <si>
    <t>Praça Sete de Setembro, 200, Centro</t>
  </si>
  <si>
    <t>Alameda Juiz Otavio Ferreira, 2937, Centro</t>
  </si>
  <si>
    <t>Rua Marechal Floriano, 1274, Centro, 2º andar</t>
  </si>
  <si>
    <t>Av. Brasil, 2937, Centro</t>
  </si>
  <si>
    <t>Rua Altidorio Amaral, 787, Cidade Jardim</t>
  </si>
  <si>
    <t>Rua Maria da Fé, 159, FORUM, Vila Nova</t>
  </si>
  <si>
    <t>Av. Nove - A, 45, FORUM, Centro</t>
  </si>
  <si>
    <t>Rua São João da Ponte, 409, Centro</t>
  </si>
  <si>
    <t xml:space="preserve">Av. Barão do Rio Branco, 2390, Centro </t>
  </si>
  <si>
    <t>Praça Duque de Caxias, 70, Centro</t>
  </si>
  <si>
    <t>Rua Comandante Nélio, 48, Jardim Floresta</t>
  </si>
  <si>
    <t>Rua Raul Soares, 87, Centro</t>
  </si>
  <si>
    <t>Rua Cabo Leoncio, 108, Centro</t>
  </si>
  <si>
    <t>Rua Teodoro Pereira do Vale, 14, Centro</t>
  </si>
  <si>
    <t>Av. Coronel Pacifico, 170, Pinto Fonseca</t>
  </si>
  <si>
    <t xml:space="preserve">Av. Olegário Maciel, 1387, Centro </t>
  </si>
  <si>
    <t>Rua Doutor Gouvea, 156, Centro</t>
  </si>
  <si>
    <t>Av. Advogado Expedito Gabrich, 101, Novo Centro</t>
  </si>
  <si>
    <t>Rua Galileu Fonseca, 113, Centro</t>
  </si>
  <si>
    <t>Praça Comendador João Alves, 13, Centro</t>
  </si>
  <si>
    <t>Rua Pedro Bonésio, 436, Centro</t>
  </si>
  <si>
    <t>Av. Senador Levino Coelho, 735, Oséas Maranhão</t>
  </si>
  <si>
    <t>Rua Monsenhor Paiva Campos, 110, Centro</t>
  </si>
  <si>
    <t>Rua Presidente Antonio Carlos, 258, Centro</t>
  </si>
  <si>
    <t>Rua Colombia, 100, Vila Pinto</t>
  </si>
  <si>
    <t>*Em caso de alteração de endereço ou telefone, informações poderão ser obtidas com a Divisão de Serviços Gerais da Procuradoria-Geral de Justiça - tel. nº 31 3330-9906. Poderá haver, durante a vigência do contrato, a alteração de endereço na mesma localidade, sem que isso traga ônus à contratante.</t>
  </si>
  <si>
    <t>Rua Santo Antônio, 990,  Centro</t>
  </si>
  <si>
    <t>CAIXAS PAPEL HIGIÊNICO (COM 8 UNIDADES)</t>
  </si>
  <si>
    <t>CAIXAS PAPEL TOALHA (COM 6 UNIDADES)</t>
  </si>
  <si>
    <t>SABONETE (UNIDADE)</t>
  </si>
  <si>
    <t>UNIDADES PAPEL HIGIÊNICO</t>
  </si>
  <si>
    <t>UNIDADES PAPEL TOALHA</t>
  </si>
  <si>
    <t>UNIDADES SABONETE</t>
  </si>
  <si>
    <t>Rua do Rosário,  10, centro</t>
  </si>
  <si>
    <t>Rua São João Del Rei, 16, Centro</t>
  </si>
  <si>
    <t>QUANTIDADE TOTAL MENSAL DE MATERIAL - INTERIOR E BH</t>
  </si>
  <si>
    <t>QUANTIDADE TOTAL MENSAL DAS COMARCAS DO INTERIOR</t>
  </si>
  <si>
    <t>QUANTIDADE TOTAL MENSAL DAS COMARCAS DE BH</t>
  </si>
  <si>
    <t>QUANTIDADE TOTAL ANUAL DE MATERIAL - INTERIOR E BH</t>
  </si>
  <si>
    <t>KIT MATERIAL DE HIGIENE PESSOAL (apenso XII, 15.2.2.1)</t>
  </si>
  <si>
    <t>APENSO XIII - ESPECIFICAÇÕES DOS KITS DE MATERIAIS DE HIGIENE PESSSOAL: COMARCAS DO INTERIOR*</t>
  </si>
  <si>
    <t>APENSO XIII - ESPECIFICAÇÕES DOS KITS DE MATERIAIS DE HIGIENE PESSSOAL: BELO HORIZONTE*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</si>
</sst>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ourier New"/>
      <family val="3"/>
    </font>
    <font>
      <u/>
      <sz val="11"/>
      <color theme="10"/>
      <name val="Calibri"/>
      <family val="2"/>
      <scheme val="minor"/>
    </font>
    <font>
      <b/>
      <sz val="9"/>
      <name val="Courier New"/>
      <family val="3"/>
    </font>
    <font>
      <b/>
      <sz val="9"/>
      <color theme="1"/>
      <name val="Courier New"/>
      <family val="3"/>
    </font>
    <font>
      <sz val="9"/>
      <color theme="1"/>
      <name val="Courier New"/>
      <family val="3"/>
    </font>
    <font>
      <b/>
      <sz val="11"/>
      <name val="Courier New"/>
      <family val="3"/>
    </font>
    <font>
      <sz val="9"/>
      <name val="Courier New"/>
      <family val="3"/>
    </font>
    <font>
      <sz val="11"/>
      <color indexed="8"/>
      <name val="Calibri"/>
      <family val="2"/>
    </font>
    <font>
      <sz val="10"/>
      <name val="Courier New"/>
      <family val="3"/>
    </font>
    <font>
      <sz val="11"/>
      <name val="Calibri"/>
      <family val="2"/>
      <scheme val="minor"/>
    </font>
    <font>
      <b/>
      <sz val="10"/>
      <color theme="1"/>
      <name val="Courier New"/>
      <family val="3"/>
    </font>
    <font>
      <sz val="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35"/>
      </patternFill>
    </fill>
    <fill>
      <patternFill patternType="solid">
        <fgColor theme="0"/>
        <bgColor indexed="3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35"/>
      </patternFill>
    </fill>
    <fill>
      <patternFill patternType="solid">
        <fgColor rgb="FFFFFF00"/>
        <bgColor indexed="31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1" fillId="0" borderId="0"/>
    <xf numFmtId="0" fontId="9" fillId="0" borderId="0"/>
  </cellStyleXfs>
  <cellXfs count="1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2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0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8" fillId="5" borderId="6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>
      <alignment horizontal="center" vertical="center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13" fillId="5" borderId="6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8" fillId="4" borderId="0" xfId="3" applyFont="1" applyFill="1" applyBorder="1" applyAlignment="1" applyProtection="1">
      <alignment horizontal="center" vertical="center"/>
      <protection locked="0"/>
    </xf>
    <xf numFmtId="0" fontId="8" fillId="4" borderId="0" xfId="3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7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12" borderId="4" xfId="0" applyFont="1" applyFill="1" applyBorder="1" applyAlignment="1">
      <alignment horizontal="center" vertical="center"/>
    </xf>
    <xf numFmtId="0" fontId="12" fillId="12" borderId="5" xfId="0" applyFont="1" applyFill="1" applyBorder="1" applyAlignment="1">
      <alignment horizontal="center" vertical="center"/>
    </xf>
    <xf numFmtId="0" fontId="12" fillId="12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</cellXfs>
  <cellStyles count="5">
    <cellStyle name="Excel Built-in Normal" xfId="4"/>
    <cellStyle name="Hiperlink" xfId="2" builtinId="8"/>
    <cellStyle name="Normal" xfId="0" builtinId="0"/>
    <cellStyle name="Normal 3" xfId="3"/>
    <cellStyle name="Normal_Plan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1401379</xdr:colOff>
      <xdr:row>0</xdr:row>
      <xdr:rowOff>87148</xdr:rowOff>
    </xdr:from>
    <xdr:to>
      <xdr:col>1</xdr:col>
      <xdr:colOff>1034612</xdr:colOff>
      <xdr:row>1</xdr:row>
      <xdr:rowOff>325273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1379" y="87148"/>
          <a:ext cx="2019957" cy="62131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3"/>
  <sheetViews>
    <sheetView tabSelected="1" zoomScale="87" zoomScaleNormal="87" workbookViewId="0">
      <pane ySplit="1" topLeftCell="A2" activePane="bottomLeft" state="frozen"/>
      <selection activeCell="L1" sqref="L1"/>
      <selection pane="bottomLeft" activeCell="F5" sqref="F5"/>
    </sheetView>
  </sheetViews>
  <sheetFormatPr defaultRowHeight="30" customHeight="1" x14ac:dyDescent="0.25"/>
  <cols>
    <col min="1" max="1" width="35.7109375" style="1" customWidth="1"/>
    <col min="2" max="2" width="35.7109375" style="3" customWidth="1"/>
    <col min="3" max="3" width="22.85546875" style="16" hidden="1" customWidth="1"/>
    <col min="4" max="4" width="24.42578125" style="4" hidden="1" customWidth="1"/>
    <col min="5" max="5" width="14.85546875" style="23" customWidth="1"/>
    <col min="6" max="6" width="9.140625" style="1"/>
    <col min="7" max="7" width="26.85546875" style="1" bestFit="1" customWidth="1"/>
    <col min="8" max="8" width="23.28515625" style="1" bestFit="1" customWidth="1"/>
    <col min="9" max="9" width="22.140625" style="1" bestFit="1" customWidth="1"/>
    <col min="10" max="10" width="22.7109375" style="25" customWidth="1"/>
    <col min="11" max="11" width="29.5703125" style="25" customWidth="1"/>
    <col min="12" max="12" width="31.5703125" style="25" customWidth="1"/>
    <col min="13" max="13" width="21.28515625" style="25" customWidth="1"/>
    <col min="14" max="14" width="15.5703125" style="1" customWidth="1"/>
    <col min="15" max="15" width="26.85546875" style="1" bestFit="1" customWidth="1"/>
    <col min="16" max="16" width="25.140625" style="1" customWidth="1"/>
    <col min="17" max="17" width="23.5703125" style="1" customWidth="1"/>
    <col min="18" max="18" width="18.85546875" style="1" customWidth="1"/>
    <col min="19" max="19" width="25.42578125" style="1" customWidth="1"/>
    <col min="20" max="20" width="50" style="1" customWidth="1"/>
    <col min="21" max="22" width="0" style="1" hidden="1" customWidth="1"/>
    <col min="23" max="23" width="11.5703125" style="1" customWidth="1"/>
    <col min="24" max="16384" width="9.140625" style="1"/>
  </cols>
  <sheetData>
    <row r="1" spans="1:23" ht="30" customHeight="1" x14ac:dyDescent="0.25">
      <c r="B1" s="1"/>
      <c r="C1" s="1"/>
      <c r="D1" s="1"/>
      <c r="E1" s="25"/>
      <c r="G1" s="104" t="s">
        <v>520</v>
      </c>
      <c r="H1" s="104"/>
      <c r="I1" s="104"/>
      <c r="K1" s="97" t="s">
        <v>525</v>
      </c>
      <c r="L1" s="98"/>
      <c r="M1" s="99"/>
      <c r="N1" s="59"/>
      <c r="O1" s="103" t="s">
        <v>521</v>
      </c>
      <c r="P1" s="103"/>
      <c r="Q1" s="103"/>
      <c r="S1" s="48"/>
      <c r="T1" s="49"/>
      <c r="U1" s="49"/>
      <c r="V1" s="50"/>
      <c r="W1" s="50"/>
    </row>
    <row r="2" spans="1:23" ht="30" customHeight="1" x14ac:dyDescent="0.25">
      <c r="B2" s="58"/>
      <c r="C2" s="1"/>
      <c r="D2" s="1"/>
      <c r="E2" s="24"/>
      <c r="G2" s="46" t="s">
        <v>511</v>
      </c>
      <c r="H2" s="46" t="s">
        <v>512</v>
      </c>
      <c r="I2" s="37" t="s">
        <v>513</v>
      </c>
      <c r="K2" s="39" t="s">
        <v>427</v>
      </c>
      <c r="L2" s="40" t="s">
        <v>323</v>
      </c>
      <c r="M2" s="31" t="s">
        <v>428</v>
      </c>
      <c r="O2" s="46" t="s">
        <v>511</v>
      </c>
      <c r="P2" s="46" t="s">
        <v>512</v>
      </c>
      <c r="Q2" s="37" t="s">
        <v>513</v>
      </c>
      <c r="S2" s="51"/>
      <c r="T2" s="52"/>
      <c r="U2" s="53"/>
      <c r="V2" s="50"/>
      <c r="W2" s="25"/>
    </row>
    <row r="3" spans="1:23" ht="75" customHeight="1" x14ac:dyDescent="0.25">
      <c r="A3" s="100" t="s">
        <v>524</v>
      </c>
      <c r="B3" s="101"/>
      <c r="C3" s="101"/>
      <c r="D3" s="101"/>
      <c r="E3" s="102"/>
      <c r="G3" s="37">
        <f>SUM(133,40,21,16,15,6)</f>
        <v>231</v>
      </c>
      <c r="H3" s="37">
        <f>SUM(133,40,21,16,15,10)</f>
        <v>235</v>
      </c>
      <c r="I3" s="37">
        <f>SUM(798,240,126,96,90,24)</f>
        <v>1374</v>
      </c>
      <c r="K3" s="32" t="s">
        <v>429</v>
      </c>
      <c r="L3" s="35" t="s">
        <v>430</v>
      </c>
      <c r="M3" s="33">
        <v>2</v>
      </c>
      <c r="O3" s="6">
        <f>SUM(1,8,24,8,30,8,3,6,95)</f>
        <v>183</v>
      </c>
      <c r="P3" s="6">
        <f>SUM(1,8,24,8,50,6,3,10,104)</f>
        <v>214</v>
      </c>
      <c r="Q3" s="6">
        <f>SUM(6,48,144,48,120,24,102)</f>
        <v>492</v>
      </c>
      <c r="S3" s="51"/>
      <c r="T3" s="52"/>
      <c r="U3" s="53"/>
      <c r="V3" s="50"/>
      <c r="W3" s="25"/>
    </row>
    <row r="4" spans="1:23" ht="62.25" customHeight="1" x14ac:dyDescent="0.25">
      <c r="A4" s="18" t="s">
        <v>329</v>
      </c>
      <c r="B4" s="18" t="s">
        <v>328</v>
      </c>
      <c r="C4" s="18" t="s">
        <v>333</v>
      </c>
      <c r="D4" s="62" t="s">
        <v>327</v>
      </c>
      <c r="E4" s="17" t="s">
        <v>523</v>
      </c>
      <c r="K4" s="32" t="s">
        <v>431</v>
      </c>
      <c r="L4" s="34" t="s">
        <v>432</v>
      </c>
      <c r="M4" s="33">
        <v>1</v>
      </c>
      <c r="N4" s="16"/>
      <c r="S4" s="51"/>
      <c r="T4" s="52"/>
      <c r="U4" s="53"/>
      <c r="V4" s="50"/>
      <c r="W4" s="25"/>
    </row>
    <row r="5" spans="1:23" ht="64.5" customHeight="1" x14ac:dyDescent="0.25">
      <c r="A5" s="78" t="s">
        <v>334</v>
      </c>
      <c r="B5" s="79" t="s">
        <v>335</v>
      </c>
      <c r="C5" s="19" t="s">
        <v>336</v>
      </c>
      <c r="D5" s="20"/>
      <c r="E5" s="37">
        <v>1</v>
      </c>
      <c r="G5" s="95" t="s">
        <v>519</v>
      </c>
      <c r="H5" s="95"/>
      <c r="I5" s="95"/>
      <c r="K5" s="32" t="s">
        <v>433</v>
      </c>
      <c r="L5" s="32" t="s">
        <v>434</v>
      </c>
      <c r="M5" s="33">
        <v>3</v>
      </c>
      <c r="N5" s="16"/>
      <c r="S5" s="51"/>
      <c r="T5" s="52"/>
      <c r="U5" s="54"/>
      <c r="V5" s="50"/>
      <c r="W5" s="25"/>
    </row>
    <row r="6" spans="1:23" ht="40.5" customHeight="1" x14ac:dyDescent="0.25">
      <c r="A6" s="5" t="s">
        <v>0</v>
      </c>
      <c r="B6" s="80" t="s">
        <v>149</v>
      </c>
      <c r="C6" s="5" t="s">
        <v>150</v>
      </c>
      <c r="D6" s="21" t="s">
        <v>330</v>
      </c>
      <c r="E6" s="37">
        <v>1</v>
      </c>
      <c r="G6" s="46" t="s">
        <v>511</v>
      </c>
      <c r="H6" s="46" t="s">
        <v>512</v>
      </c>
      <c r="I6" s="37" t="s">
        <v>513</v>
      </c>
      <c r="K6" s="35" t="s">
        <v>435</v>
      </c>
      <c r="L6" s="35" t="s">
        <v>436</v>
      </c>
      <c r="M6" s="33">
        <v>2</v>
      </c>
      <c r="N6" s="16"/>
      <c r="S6" s="51"/>
      <c r="T6" s="52"/>
      <c r="U6" s="54"/>
      <c r="V6" s="50"/>
      <c r="W6" s="25"/>
    </row>
    <row r="7" spans="1:23" ht="57" customHeight="1" x14ac:dyDescent="0.25">
      <c r="A7" s="5" t="s">
        <v>337</v>
      </c>
      <c r="B7" s="80" t="s">
        <v>338</v>
      </c>
      <c r="C7" s="5" t="s">
        <v>339</v>
      </c>
      <c r="D7" s="21"/>
      <c r="E7" s="37">
        <v>1</v>
      </c>
      <c r="G7" s="37">
        <f>SUM(133,40,21,16,15,6,183)</f>
        <v>414</v>
      </c>
      <c r="H7" s="37">
        <f>SUM(133,40,21,16,15,10,214)</f>
        <v>449</v>
      </c>
      <c r="I7" s="37">
        <f>SUM(798,240,126,96,90,24,492)</f>
        <v>1866</v>
      </c>
      <c r="K7" s="35" t="s">
        <v>437</v>
      </c>
      <c r="L7" s="35" t="s">
        <v>438</v>
      </c>
      <c r="M7" s="33">
        <v>3</v>
      </c>
      <c r="N7" s="16"/>
      <c r="S7" s="51"/>
      <c r="T7" s="52"/>
      <c r="U7" s="54"/>
      <c r="V7" s="50"/>
      <c r="W7" s="25"/>
    </row>
    <row r="8" spans="1:23" ht="48.75" customHeight="1" x14ac:dyDescent="0.25">
      <c r="A8" s="6" t="s">
        <v>1</v>
      </c>
      <c r="B8" s="11" t="s">
        <v>151</v>
      </c>
      <c r="C8" s="6" t="s">
        <v>152</v>
      </c>
      <c r="D8" s="22" t="s">
        <v>330</v>
      </c>
      <c r="E8" s="37">
        <v>1</v>
      </c>
      <c r="G8" s="46" t="s">
        <v>514</v>
      </c>
      <c r="H8" s="46" t="s">
        <v>515</v>
      </c>
      <c r="I8" s="46" t="s">
        <v>516</v>
      </c>
      <c r="K8" s="32" t="s">
        <v>439</v>
      </c>
      <c r="L8" s="32" t="s">
        <v>440</v>
      </c>
      <c r="M8" s="26">
        <v>6</v>
      </c>
      <c r="N8" s="16"/>
      <c r="S8" s="51"/>
      <c r="T8" s="52"/>
      <c r="U8" s="54"/>
      <c r="V8" s="50"/>
      <c r="W8" s="25"/>
    </row>
    <row r="9" spans="1:23" ht="63" customHeight="1" x14ac:dyDescent="0.25">
      <c r="A9" s="6" t="s">
        <v>2</v>
      </c>
      <c r="B9" s="11" t="s">
        <v>153</v>
      </c>
      <c r="C9" s="6" t="s">
        <v>154</v>
      </c>
      <c r="D9" s="22" t="s">
        <v>331</v>
      </c>
      <c r="E9" s="37">
        <v>1</v>
      </c>
      <c r="G9" s="37">
        <v>3312</v>
      </c>
      <c r="H9" s="37">
        <v>2694</v>
      </c>
      <c r="I9" s="37">
        <f>SUM(798,240,126,96,90,24,492)</f>
        <v>1866</v>
      </c>
      <c r="K9" s="35" t="s">
        <v>441</v>
      </c>
      <c r="L9" s="36" t="s">
        <v>442</v>
      </c>
      <c r="M9" s="33">
        <v>4</v>
      </c>
      <c r="N9" s="16"/>
      <c r="S9" s="51"/>
      <c r="T9" s="52"/>
      <c r="U9" s="54"/>
      <c r="V9" s="50"/>
      <c r="W9" s="25"/>
    </row>
    <row r="10" spans="1:23" ht="68.25" customHeight="1" x14ac:dyDescent="0.25">
      <c r="A10" s="69" t="s">
        <v>3</v>
      </c>
      <c r="B10" s="11" t="s">
        <v>155</v>
      </c>
      <c r="C10" s="6" t="s">
        <v>156</v>
      </c>
      <c r="D10" s="22" t="s">
        <v>331</v>
      </c>
      <c r="E10" s="37">
        <v>1</v>
      </c>
      <c r="K10" s="32" t="s">
        <v>443</v>
      </c>
      <c r="L10" s="32" t="s">
        <v>444</v>
      </c>
      <c r="M10" s="33">
        <v>4</v>
      </c>
      <c r="N10" s="16"/>
      <c r="S10" s="51"/>
      <c r="T10" s="52"/>
      <c r="U10" s="54"/>
      <c r="V10" s="50"/>
      <c r="W10" s="25"/>
    </row>
    <row r="11" spans="1:23" ht="66" customHeight="1" x14ac:dyDescent="0.25">
      <c r="A11" s="69" t="s">
        <v>340</v>
      </c>
      <c r="B11" s="11" t="s">
        <v>341</v>
      </c>
      <c r="C11" s="6" t="s">
        <v>342</v>
      </c>
      <c r="D11" s="22"/>
      <c r="E11" s="37">
        <v>1</v>
      </c>
      <c r="G11" s="110" t="s">
        <v>522</v>
      </c>
      <c r="H11" s="111"/>
      <c r="I11" s="112"/>
      <c r="K11" s="35" t="s">
        <v>445</v>
      </c>
      <c r="L11" s="35" t="s">
        <v>446</v>
      </c>
      <c r="M11" s="33">
        <v>2</v>
      </c>
      <c r="N11" s="16"/>
      <c r="S11" s="51"/>
      <c r="T11" s="52"/>
      <c r="U11" s="54"/>
      <c r="V11" s="50"/>
      <c r="W11" s="25"/>
    </row>
    <row r="12" spans="1:23" ht="84" customHeight="1" x14ac:dyDescent="0.25">
      <c r="A12" s="69" t="s">
        <v>4</v>
      </c>
      <c r="B12" s="11" t="s">
        <v>157</v>
      </c>
      <c r="C12" s="6" t="s">
        <v>158</v>
      </c>
      <c r="D12" s="22" t="s">
        <v>331</v>
      </c>
      <c r="E12" s="37">
        <v>1</v>
      </c>
      <c r="G12" s="83" t="s">
        <v>514</v>
      </c>
      <c r="H12" s="83" t="s">
        <v>515</v>
      </c>
      <c r="I12" s="83" t="s">
        <v>516</v>
      </c>
      <c r="K12" s="32" t="s">
        <v>447</v>
      </c>
      <c r="L12" s="32" t="s">
        <v>448</v>
      </c>
      <c r="M12" s="33">
        <v>3</v>
      </c>
      <c r="N12" s="16"/>
      <c r="S12" s="51"/>
      <c r="T12" s="52"/>
      <c r="U12" s="54"/>
      <c r="V12" s="50"/>
      <c r="W12" s="25"/>
    </row>
    <row r="13" spans="1:23" ht="66.75" customHeight="1" x14ac:dyDescent="0.25">
      <c r="A13" s="69" t="s">
        <v>343</v>
      </c>
      <c r="B13" s="11" t="s">
        <v>474</v>
      </c>
      <c r="C13" s="6" t="s">
        <v>344</v>
      </c>
      <c r="D13" s="22"/>
      <c r="E13" s="37">
        <v>1</v>
      </c>
      <c r="G13" s="84">
        <f>3312*12</f>
        <v>39744</v>
      </c>
      <c r="H13" s="84">
        <f>2694*12</f>
        <v>32328</v>
      </c>
      <c r="I13" s="84">
        <f>SUM(798,240,126,96,90,24,492)*12</f>
        <v>22392</v>
      </c>
      <c r="K13" s="35" t="s">
        <v>449</v>
      </c>
      <c r="L13" s="35" t="s">
        <v>450</v>
      </c>
      <c r="M13" s="33">
        <v>2</v>
      </c>
      <c r="N13" s="16"/>
      <c r="S13" s="51"/>
      <c r="T13" s="52"/>
      <c r="U13" s="54"/>
      <c r="V13" s="50"/>
      <c r="W13" s="25"/>
    </row>
    <row r="14" spans="1:23" ht="52.5" customHeight="1" x14ac:dyDescent="0.25">
      <c r="A14" s="6" t="s">
        <v>5</v>
      </c>
      <c r="B14" s="11" t="s">
        <v>159</v>
      </c>
      <c r="C14" s="6" t="s">
        <v>160</v>
      </c>
      <c r="D14" s="22" t="s">
        <v>331</v>
      </c>
      <c r="E14" s="37">
        <v>1</v>
      </c>
      <c r="K14" s="32" t="s">
        <v>451</v>
      </c>
      <c r="L14" s="35" t="s">
        <v>452</v>
      </c>
      <c r="M14" s="33">
        <v>3</v>
      </c>
      <c r="N14" s="16"/>
      <c r="S14" s="51"/>
      <c r="T14" s="52"/>
      <c r="U14" s="53"/>
      <c r="V14" s="50"/>
      <c r="W14" s="25"/>
    </row>
    <row r="15" spans="1:23" ht="62.25" customHeight="1" x14ac:dyDescent="0.25">
      <c r="A15" s="6" t="s">
        <v>6</v>
      </c>
      <c r="B15" s="11" t="s">
        <v>163</v>
      </c>
      <c r="C15" s="6" t="s">
        <v>161</v>
      </c>
      <c r="D15" s="22" t="s">
        <v>331</v>
      </c>
      <c r="E15" s="37">
        <v>2</v>
      </c>
      <c r="K15" s="32" t="s">
        <v>453</v>
      </c>
      <c r="L15" s="35" t="s">
        <v>454</v>
      </c>
      <c r="M15" s="33">
        <v>7</v>
      </c>
      <c r="N15" s="16"/>
      <c r="S15" s="52"/>
      <c r="T15" s="52"/>
      <c r="U15" s="47"/>
      <c r="V15" s="55"/>
      <c r="W15" s="25"/>
    </row>
    <row r="16" spans="1:23" ht="57.75" customHeight="1" x14ac:dyDescent="0.25">
      <c r="A16" s="6" t="s">
        <v>7</v>
      </c>
      <c r="B16" s="11" t="s">
        <v>475</v>
      </c>
      <c r="C16" s="6" t="s">
        <v>162</v>
      </c>
      <c r="D16" s="22" t="s">
        <v>331</v>
      </c>
      <c r="E16" s="37">
        <v>2</v>
      </c>
      <c r="K16" s="32" t="s">
        <v>455</v>
      </c>
      <c r="L16" s="34" t="s">
        <v>456</v>
      </c>
      <c r="M16" s="26">
        <v>6</v>
      </c>
      <c r="N16" s="16"/>
      <c r="S16" s="52"/>
      <c r="T16" s="52"/>
      <c r="U16" s="47"/>
      <c r="V16" s="55"/>
      <c r="W16" s="25"/>
    </row>
    <row r="17" spans="1:23" ht="55.5" customHeight="1" x14ac:dyDescent="0.25">
      <c r="A17" s="6" t="s">
        <v>8</v>
      </c>
      <c r="B17" s="11" t="s">
        <v>164</v>
      </c>
      <c r="C17" s="6" t="s">
        <v>165</v>
      </c>
      <c r="D17" s="22" t="s">
        <v>331</v>
      </c>
      <c r="E17" s="37">
        <v>1</v>
      </c>
      <c r="K17" s="32" t="s">
        <v>457</v>
      </c>
      <c r="L17" s="32" t="s">
        <v>458</v>
      </c>
      <c r="M17" s="33">
        <v>3</v>
      </c>
      <c r="N17" s="16"/>
      <c r="S17" s="52"/>
      <c r="T17" s="52"/>
      <c r="U17" s="47"/>
      <c r="V17" s="55"/>
      <c r="W17" s="25"/>
    </row>
    <row r="18" spans="1:23" ht="45" customHeight="1" x14ac:dyDescent="0.25">
      <c r="A18" s="6" t="s">
        <v>9</v>
      </c>
      <c r="B18" s="11" t="s">
        <v>166</v>
      </c>
      <c r="C18" s="6" t="s">
        <v>167</v>
      </c>
      <c r="D18" s="22" t="s">
        <v>330</v>
      </c>
      <c r="E18" s="37">
        <v>1</v>
      </c>
      <c r="K18" s="32" t="s">
        <v>459</v>
      </c>
      <c r="L18" s="34" t="s">
        <v>460</v>
      </c>
      <c r="M18" s="33">
        <v>3</v>
      </c>
      <c r="N18" s="16"/>
      <c r="S18" s="52"/>
      <c r="T18" s="52"/>
      <c r="U18" s="47"/>
      <c r="V18" s="55"/>
      <c r="W18" s="25"/>
    </row>
    <row r="19" spans="1:23" ht="82.5" customHeight="1" x14ac:dyDescent="0.25">
      <c r="A19" s="6" t="s">
        <v>345</v>
      </c>
      <c r="B19" s="11" t="s">
        <v>346</v>
      </c>
      <c r="C19" s="6" t="s">
        <v>347</v>
      </c>
      <c r="D19" s="22"/>
      <c r="E19" s="37">
        <v>1</v>
      </c>
      <c r="K19" s="35" t="s">
        <v>461</v>
      </c>
      <c r="L19" s="35" t="s">
        <v>462</v>
      </c>
      <c r="M19" s="33">
        <v>3</v>
      </c>
      <c r="N19" s="16"/>
      <c r="S19" s="52"/>
      <c r="T19" s="52"/>
      <c r="U19" s="47"/>
      <c r="V19" s="55"/>
      <c r="W19" s="25"/>
    </row>
    <row r="20" spans="1:23" ht="60.75" customHeight="1" x14ac:dyDescent="0.25">
      <c r="A20" s="69" t="s">
        <v>10</v>
      </c>
      <c r="B20" s="11" t="s">
        <v>168</v>
      </c>
      <c r="C20" s="6" t="s">
        <v>169</v>
      </c>
      <c r="D20" s="22" t="s">
        <v>332</v>
      </c>
      <c r="E20" s="37">
        <v>2</v>
      </c>
      <c r="K20" s="32" t="s">
        <v>463</v>
      </c>
      <c r="L20" s="34" t="s">
        <v>464</v>
      </c>
      <c r="M20" s="38" t="s">
        <v>469</v>
      </c>
      <c r="N20" s="16"/>
      <c r="S20" s="52"/>
      <c r="T20" s="52"/>
      <c r="U20" s="47"/>
      <c r="V20" s="55"/>
      <c r="W20" s="25"/>
    </row>
    <row r="21" spans="1:23" ht="51.75" customHeight="1" x14ac:dyDescent="0.25">
      <c r="A21" s="6" t="s">
        <v>11</v>
      </c>
      <c r="B21" s="11" t="s">
        <v>348</v>
      </c>
      <c r="C21" s="6" t="s">
        <v>170</v>
      </c>
      <c r="D21" s="22" t="s">
        <v>332</v>
      </c>
      <c r="E21" s="37">
        <v>1</v>
      </c>
      <c r="K21" s="32" t="s">
        <v>465</v>
      </c>
      <c r="L21" s="32" t="s">
        <v>466</v>
      </c>
      <c r="M21" s="33">
        <v>6</v>
      </c>
      <c r="N21" s="16"/>
      <c r="S21" s="52"/>
      <c r="T21" s="52"/>
      <c r="U21" s="47"/>
      <c r="V21" s="55"/>
      <c r="W21" s="25"/>
    </row>
    <row r="22" spans="1:23" ht="46.5" customHeight="1" x14ac:dyDescent="0.25">
      <c r="A22" s="6" t="s">
        <v>12</v>
      </c>
      <c r="B22" s="11" t="s">
        <v>171</v>
      </c>
      <c r="C22" s="11" t="s">
        <v>172</v>
      </c>
      <c r="D22" s="22" t="s">
        <v>331</v>
      </c>
      <c r="E22" s="37">
        <v>1</v>
      </c>
      <c r="K22" s="32" t="s">
        <v>467</v>
      </c>
      <c r="L22" s="32" t="s">
        <v>468</v>
      </c>
      <c r="M22" s="33">
        <v>6</v>
      </c>
      <c r="N22" s="16"/>
      <c r="S22" s="52"/>
      <c r="T22" s="52"/>
      <c r="U22" s="47"/>
      <c r="V22" s="55"/>
      <c r="W22" s="25"/>
    </row>
    <row r="23" spans="1:23" ht="46.5" customHeight="1" x14ac:dyDescent="0.25">
      <c r="A23" s="6" t="s">
        <v>349</v>
      </c>
      <c r="B23" s="11" t="s">
        <v>350</v>
      </c>
      <c r="C23" s="11" t="s">
        <v>351</v>
      </c>
      <c r="D23" s="22"/>
      <c r="E23" s="37">
        <v>1</v>
      </c>
      <c r="K23" s="41" t="s">
        <v>470</v>
      </c>
      <c r="L23" s="41" t="s">
        <v>471</v>
      </c>
      <c r="M23" s="42">
        <v>3</v>
      </c>
      <c r="N23" s="16"/>
      <c r="S23" s="52"/>
      <c r="T23" s="52"/>
      <c r="U23" s="47"/>
      <c r="V23" s="55"/>
      <c r="W23" s="25"/>
    </row>
    <row r="24" spans="1:23" ht="46.5" customHeight="1" x14ac:dyDescent="0.25">
      <c r="A24" s="6" t="s">
        <v>13</v>
      </c>
      <c r="B24" s="11" t="s">
        <v>173</v>
      </c>
      <c r="C24" s="6" t="s">
        <v>174</v>
      </c>
      <c r="D24" s="22" t="s">
        <v>331</v>
      </c>
      <c r="E24" s="37">
        <v>1</v>
      </c>
      <c r="K24" s="43" t="s">
        <v>472</v>
      </c>
      <c r="L24" s="44" t="s">
        <v>473</v>
      </c>
      <c r="M24" s="45">
        <v>6</v>
      </c>
      <c r="N24" s="16"/>
      <c r="S24" s="52"/>
      <c r="T24" s="52"/>
      <c r="U24" s="47"/>
      <c r="V24" s="55"/>
      <c r="W24" s="25"/>
    </row>
    <row r="25" spans="1:23" ht="46.5" customHeight="1" x14ac:dyDescent="0.25">
      <c r="A25" s="27" t="s">
        <v>352</v>
      </c>
      <c r="B25" s="11" t="s">
        <v>353</v>
      </c>
      <c r="C25" s="6" t="s">
        <v>354</v>
      </c>
      <c r="D25" s="22"/>
      <c r="E25" s="37">
        <v>1</v>
      </c>
      <c r="K25" s="113" t="s">
        <v>509</v>
      </c>
      <c r="L25" s="113"/>
      <c r="M25" s="113"/>
      <c r="N25" s="51"/>
      <c r="O25" s="51"/>
      <c r="S25" s="52"/>
      <c r="T25" s="52"/>
      <c r="U25" s="47"/>
      <c r="V25" s="55"/>
      <c r="W25" s="25"/>
    </row>
    <row r="26" spans="1:23" ht="45.75" customHeight="1" x14ac:dyDescent="0.25">
      <c r="A26" s="6" t="s">
        <v>355</v>
      </c>
      <c r="B26" s="11" t="s">
        <v>356</v>
      </c>
      <c r="C26" s="6" t="s">
        <v>357</v>
      </c>
      <c r="D26" s="22"/>
      <c r="E26" s="37">
        <v>1</v>
      </c>
      <c r="N26" s="16"/>
      <c r="S26" s="52"/>
      <c r="T26" s="52"/>
      <c r="U26" s="47"/>
      <c r="V26" s="55"/>
      <c r="W26" s="25"/>
    </row>
    <row r="27" spans="1:23" ht="63" customHeight="1" x14ac:dyDescent="0.25">
      <c r="A27" s="6" t="s">
        <v>14</v>
      </c>
      <c r="B27" s="11" t="s">
        <v>476</v>
      </c>
      <c r="C27" s="6" t="s">
        <v>358</v>
      </c>
      <c r="D27" s="22" t="s">
        <v>331</v>
      </c>
      <c r="E27" s="37">
        <v>1</v>
      </c>
      <c r="S27" s="52"/>
      <c r="T27" s="52"/>
      <c r="U27" s="47"/>
      <c r="V27" s="55"/>
      <c r="W27" s="25"/>
    </row>
    <row r="28" spans="1:23" ht="60" customHeight="1" x14ac:dyDescent="0.25">
      <c r="A28" s="6" t="s">
        <v>359</v>
      </c>
      <c r="B28" s="11" t="s">
        <v>360</v>
      </c>
      <c r="C28" s="6" t="s">
        <v>361</v>
      </c>
      <c r="D28" s="22"/>
      <c r="E28" s="37">
        <v>1</v>
      </c>
      <c r="S28" s="52"/>
      <c r="T28" s="52"/>
      <c r="U28" s="47"/>
      <c r="V28" s="55"/>
      <c r="W28" s="25"/>
    </row>
    <row r="29" spans="1:23" ht="75.75" customHeight="1" x14ac:dyDescent="0.25">
      <c r="A29" s="6" t="s">
        <v>15</v>
      </c>
      <c r="B29" s="11" t="s">
        <v>175</v>
      </c>
      <c r="C29" s="6" t="s">
        <v>362</v>
      </c>
      <c r="D29" s="22" t="s">
        <v>331</v>
      </c>
      <c r="E29" s="37">
        <v>1</v>
      </c>
      <c r="S29" s="52"/>
      <c r="T29" s="52"/>
      <c r="U29" s="47"/>
      <c r="V29" s="55"/>
      <c r="W29" s="25"/>
    </row>
    <row r="30" spans="1:23" ht="30" customHeight="1" x14ac:dyDescent="0.25">
      <c r="A30" s="91" t="s">
        <v>16</v>
      </c>
      <c r="B30" s="65" t="s">
        <v>176</v>
      </c>
      <c r="C30" s="65" t="s">
        <v>363</v>
      </c>
      <c r="D30" s="66" t="s">
        <v>331</v>
      </c>
      <c r="E30" s="74">
        <v>3</v>
      </c>
      <c r="K30" s="28"/>
      <c r="S30" s="52"/>
      <c r="T30" s="52"/>
      <c r="U30" s="47"/>
      <c r="V30" s="55"/>
      <c r="W30" s="25"/>
    </row>
    <row r="31" spans="1:23" ht="30" customHeight="1" x14ac:dyDescent="0.25">
      <c r="A31" s="92"/>
      <c r="B31" s="65" t="s">
        <v>477</v>
      </c>
      <c r="C31" s="67"/>
      <c r="D31" s="66"/>
      <c r="E31" s="74">
        <v>1</v>
      </c>
      <c r="K31" s="28"/>
      <c r="S31" s="52"/>
      <c r="T31" s="52"/>
      <c r="U31" s="61"/>
      <c r="V31" s="55"/>
      <c r="W31" s="25"/>
    </row>
    <row r="32" spans="1:23" ht="30" customHeight="1" x14ac:dyDescent="0.25">
      <c r="A32" s="6" t="s">
        <v>17</v>
      </c>
      <c r="B32" s="11" t="s">
        <v>177</v>
      </c>
      <c r="C32" s="12" t="s">
        <v>178</v>
      </c>
      <c r="D32" s="22" t="s">
        <v>332</v>
      </c>
      <c r="E32" s="37">
        <v>2</v>
      </c>
      <c r="S32" s="52"/>
      <c r="T32" s="52"/>
      <c r="U32" s="47"/>
      <c r="V32" s="55"/>
      <c r="W32" s="25"/>
    </row>
    <row r="33" spans="1:23" ht="30" customHeight="1" x14ac:dyDescent="0.25">
      <c r="A33" s="6" t="s">
        <v>18</v>
      </c>
      <c r="B33" s="11" t="s">
        <v>179</v>
      </c>
      <c r="C33" s="6" t="s">
        <v>180</v>
      </c>
      <c r="D33" s="22" t="s">
        <v>330</v>
      </c>
      <c r="E33" s="37">
        <v>1</v>
      </c>
      <c r="M33" s="29"/>
      <c r="S33" s="52"/>
      <c r="T33" s="52"/>
      <c r="U33" s="47"/>
      <c r="V33" s="55"/>
      <c r="W33" s="25"/>
    </row>
    <row r="34" spans="1:23" ht="30" customHeight="1" x14ac:dyDescent="0.25">
      <c r="A34" s="6" t="s">
        <v>19</v>
      </c>
      <c r="B34" s="11" t="s">
        <v>181</v>
      </c>
      <c r="C34" s="6" t="s">
        <v>182</v>
      </c>
      <c r="D34" s="22" t="s">
        <v>330</v>
      </c>
      <c r="E34" s="37">
        <v>1</v>
      </c>
      <c r="J34" s="28"/>
      <c r="M34" s="30"/>
      <c r="S34" s="52"/>
      <c r="T34" s="52"/>
      <c r="U34" s="47"/>
      <c r="V34" s="55"/>
      <c r="W34" s="25"/>
    </row>
    <row r="35" spans="1:23" ht="30" customHeight="1" x14ac:dyDescent="0.25">
      <c r="A35" s="6" t="s">
        <v>20</v>
      </c>
      <c r="B35" s="11" t="s">
        <v>183</v>
      </c>
      <c r="C35" s="6" t="s">
        <v>184</v>
      </c>
      <c r="D35" s="22" t="s">
        <v>331</v>
      </c>
      <c r="E35" s="37">
        <v>1</v>
      </c>
      <c r="S35" s="52"/>
      <c r="T35" s="52"/>
      <c r="U35" s="47"/>
      <c r="V35" s="55"/>
      <c r="W35" s="25"/>
    </row>
    <row r="36" spans="1:23" ht="30" customHeight="1" x14ac:dyDescent="0.25">
      <c r="A36" s="91" t="s">
        <v>364</v>
      </c>
      <c r="B36" s="65" t="s">
        <v>478</v>
      </c>
      <c r="C36" s="68"/>
      <c r="D36" s="66"/>
      <c r="E36" s="74">
        <v>1</v>
      </c>
      <c r="S36" s="52"/>
      <c r="T36" s="52"/>
      <c r="U36" s="61"/>
      <c r="V36" s="55"/>
      <c r="W36" s="25"/>
    </row>
    <row r="37" spans="1:23" ht="30" customHeight="1" x14ac:dyDescent="0.25">
      <c r="A37" s="92"/>
      <c r="B37" s="65" t="s">
        <v>365</v>
      </c>
      <c r="C37" s="68" t="s">
        <v>366</v>
      </c>
      <c r="D37" s="66"/>
      <c r="E37" s="74">
        <v>1</v>
      </c>
      <c r="S37" s="52"/>
      <c r="T37" s="52"/>
      <c r="U37" s="47"/>
      <c r="V37" s="55"/>
      <c r="W37" s="25"/>
    </row>
    <row r="38" spans="1:23" ht="30" customHeight="1" x14ac:dyDescent="0.25">
      <c r="A38" s="6" t="s">
        <v>21</v>
      </c>
      <c r="B38" s="11" t="s">
        <v>185</v>
      </c>
      <c r="C38" s="6" t="s">
        <v>186</v>
      </c>
      <c r="D38" s="22" t="s">
        <v>330</v>
      </c>
      <c r="E38" s="37">
        <v>1</v>
      </c>
      <c r="S38" s="52"/>
      <c r="T38" s="52"/>
      <c r="U38" s="47"/>
      <c r="V38" s="55"/>
      <c r="W38" s="25"/>
    </row>
    <row r="39" spans="1:23" ht="30" customHeight="1" x14ac:dyDescent="0.25">
      <c r="A39" s="6" t="s">
        <v>22</v>
      </c>
      <c r="B39" s="11" t="s">
        <v>187</v>
      </c>
      <c r="C39" s="11" t="s">
        <v>188</v>
      </c>
      <c r="D39" s="22" t="s">
        <v>331</v>
      </c>
      <c r="E39" s="37">
        <v>1</v>
      </c>
      <c r="S39" s="52"/>
      <c r="T39" s="52"/>
      <c r="U39" s="47"/>
      <c r="V39" s="55"/>
      <c r="W39" s="25"/>
    </row>
    <row r="40" spans="1:23" ht="30" customHeight="1" x14ac:dyDescent="0.25">
      <c r="A40" s="6" t="s">
        <v>367</v>
      </c>
      <c r="B40" s="11" t="s">
        <v>368</v>
      </c>
      <c r="C40" s="11" t="s">
        <v>369</v>
      </c>
      <c r="D40" s="22"/>
      <c r="E40" s="37">
        <v>1</v>
      </c>
      <c r="S40" s="52"/>
      <c r="T40" s="52"/>
      <c r="U40" s="47"/>
      <c r="V40" s="55"/>
      <c r="W40" s="25"/>
    </row>
    <row r="41" spans="1:23" ht="30" customHeight="1" x14ac:dyDescent="0.25">
      <c r="A41" s="69" t="s">
        <v>23</v>
      </c>
      <c r="B41" s="11" t="s">
        <v>189</v>
      </c>
      <c r="C41" s="11" t="s">
        <v>190</v>
      </c>
      <c r="D41" s="22" t="s">
        <v>332</v>
      </c>
      <c r="E41" s="37">
        <v>2</v>
      </c>
      <c r="S41" s="52"/>
      <c r="T41" s="52"/>
      <c r="U41" s="47"/>
      <c r="V41" s="55"/>
      <c r="W41" s="25"/>
    </row>
    <row r="42" spans="1:23" ht="30" customHeight="1" x14ac:dyDescent="0.25">
      <c r="A42" s="69" t="s">
        <v>24</v>
      </c>
      <c r="B42" s="81" t="s">
        <v>191</v>
      </c>
      <c r="C42" s="6" t="s">
        <v>192</v>
      </c>
      <c r="D42" s="22" t="s">
        <v>330</v>
      </c>
      <c r="E42" s="37">
        <v>1</v>
      </c>
      <c r="S42" s="52"/>
      <c r="T42" s="52"/>
      <c r="U42" s="47"/>
      <c r="V42" s="55"/>
      <c r="W42" s="25"/>
    </row>
    <row r="43" spans="1:23" ht="30" customHeight="1" x14ac:dyDescent="0.25">
      <c r="A43" s="105" t="s">
        <v>25</v>
      </c>
      <c r="B43" s="87" t="s">
        <v>193</v>
      </c>
      <c r="C43" s="65" t="s">
        <v>194</v>
      </c>
      <c r="D43" s="66" t="s">
        <v>332</v>
      </c>
      <c r="E43" s="85">
        <v>6</v>
      </c>
      <c r="S43" s="52"/>
      <c r="T43" s="52"/>
      <c r="U43" s="47"/>
      <c r="V43" s="55"/>
      <c r="W43" s="25"/>
    </row>
    <row r="44" spans="1:23" ht="30" customHeight="1" x14ac:dyDescent="0.25">
      <c r="A44" s="106"/>
      <c r="B44" s="88"/>
      <c r="C44" s="65"/>
      <c r="D44" s="66"/>
      <c r="E44" s="90"/>
      <c r="S44" s="52"/>
      <c r="T44" s="52"/>
      <c r="U44" s="61"/>
      <c r="V44" s="55"/>
      <c r="W44" s="25"/>
    </row>
    <row r="45" spans="1:23" ht="30" customHeight="1" x14ac:dyDescent="0.25">
      <c r="A45" s="106"/>
      <c r="B45" s="88"/>
      <c r="C45" s="65"/>
      <c r="D45" s="66"/>
      <c r="E45" s="90"/>
      <c r="S45" s="52"/>
      <c r="T45" s="52"/>
      <c r="U45" s="61"/>
      <c r="V45" s="55"/>
      <c r="W45" s="25"/>
    </row>
    <row r="46" spans="1:23" ht="30" customHeight="1" x14ac:dyDescent="0.25">
      <c r="A46" s="107"/>
      <c r="B46" s="89"/>
      <c r="C46" s="65"/>
      <c r="D46" s="66"/>
      <c r="E46" s="86"/>
      <c r="S46" s="52"/>
      <c r="T46" s="52"/>
      <c r="U46" s="61"/>
      <c r="V46" s="55"/>
      <c r="W46" s="25"/>
    </row>
    <row r="47" spans="1:23" ht="30" customHeight="1" x14ac:dyDescent="0.25">
      <c r="A47" s="69" t="s">
        <v>26</v>
      </c>
      <c r="B47" s="11" t="s">
        <v>195</v>
      </c>
      <c r="C47" s="6" t="s">
        <v>196</v>
      </c>
      <c r="D47" s="22" t="s">
        <v>330</v>
      </c>
      <c r="E47" s="37">
        <v>1</v>
      </c>
      <c r="S47" s="52"/>
      <c r="T47" s="52"/>
      <c r="U47" s="47"/>
      <c r="V47" s="55"/>
      <c r="W47" s="25"/>
    </row>
    <row r="48" spans="1:23" ht="30" customHeight="1" x14ac:dyDescent="0.25">
      <c r="A48" s="6" t="s">
        <v>27</v>
      </c>
      <c r="B48" s="11" t="s">
        <v>197</v>
      </c>
      <c r="C48" s="6" t="s">
        <v>198</v>
      </c>
      <c r="D48" s="22" t="s">
        <v>330</v>
      </c>
      <c r="E48" s="37">
        <v>1</v>
      </c>
      <c r="S48" s="52"/>
      <c r="T48" s="52"/>
      <c r="U48" s="47"/>
      <c r="V48" s="55"/>
      <c r="W48" s="25"/>
    </row>
    <row r="49" spans="1:23" ht="30" customHeight="1" x14ac:dyDescent="0.25">
      <c r="A49" s="6" t="s">
        <v>28</v>
      </c>
      <c r="B49" s="11" t="s">
        <v>199</v>
      </c>
      <c r="C49" s="6" t="s">
        <v>200</v>
      </c>
      <c r="D49" s="22" t="s">
        <v>330</v>
      </c>
      <c r="E49" s="37">
        <v>1</v>
      </c>
      <c r="J49" s="30"/>
      <c r="S49" s="52"/>
      <c r="T49" s="52"/>
      <c r="U49" s="47"/>
      <c r="V49" s="55"/>
      <c r="W49" s="25"/>
    </row>
    <row r="50" spans="1:23" ht="30" customHeight="1" x14ac:dyDescent="0.25">
      <c r="A50" s="6" t="s">
        <v>370</v>
      </c>
      <c r="B50" s="11" t="s">
        <v>371</v>
      </c>
      <c r="C50" s="6" t="s">
        <v>372</v>
      </c>
      <c r="D50" s="22"/>
      <c r="E50" s="37">
        <v>1</v>
      </c>
      <c r="J50" s="30"/>
      <c r="S50" s="52"/>
      <c r="T50" s="52"/>
      <c r="U50" s="47"/>
      <c r="V50" s="55"/>
      <c r="W50" s="25"/>
    </row>
    <row r="51" spans="1:23" ht="30" customHeight="1" x14ac:dyDescent="0.25">
      <c r="A51" s="6" t="s">
        <v>373</v>
      </c>
      <c r="B51" s="11" t="s">
        <v>374</v>
      </c>
      <c r="C51" s="6" t="s">
        <v>375</v>
      </c>
      <c r="D51" s="22"/>
      <c r="E51" s="37">
        <v>1</v>
      </c>
      <c r="S51" s="52"/>
      <c r="T51" s="52"/>
      <c r="U51" s="47"/>
      <c r="V51" s="55"/>
      <c r="W51" s="25"/>
    </row>
    <row r="52" spans="1:23" ht="30" customHeight="1" x14ac:dyDescent="0.25">
      <c r="A52" s="6" t="s">
        <v>376</v>
      </c>
      <c r="B52" s="11" t="s">
        <v>377</v>
      </c>
      <c r="C52" s="6" t="s">
        <v>378</v>
      </c>
      <c r="D52" s="22"/>
      <c r="E52" s="37">
        <v>1</v>
      </c>
      <c r="S52" s="52"/>
      <c r="T52" s="52"/>
      <c r="U52" s="47"/>
      <c r="V52" s="55"/>
      <c r="W52" s="25"/>
    </row>
    <row r="53" spans="1:23" ht="30" customHeight="1" x14ac:dyDescent="0.25">
      <c r="A53" s="69" t="s">
        <v>29</v>
      </c>
      <c r="B53" s="11" t="s">
        <v>201</v>
      </c>
      <c r="C53" s="11" t="s">
        <v>202</v>
      </c>
      <c r="D53" s="22" t="s">
        <v>332</v>
      </c>
      <c r="E53" s="37">
        <v>4</v>
      </c>
      <c r="S53" s="52"/>
      <c r="T53" s="52"/>
      <c r="U53" s="47"/>
      <c r="V53" s="55"/>
      <c r="W53" s="25"/>
    </row>
    <row r="54" spans="1:23" ht="30" customHeight="1" x14ac:dyDescent="0.25">
      <c r="A54" s="87" t="s">
        <v>482</v>
      </c>
      <c r="B54" s="65" t="s">
        <v>480</v>
      </c>
      <c r="C54" s="65" t="s">
        <v>205</v>
      </c>
      <c r="D54" s="66" t="s">
        <v>332</v>
      </c>
      <c r="E54" s="74">
        <v>1</v>
      </c>
      <c r="S54" s="52"/>
      <c r="T54" s="52"/>
      <c r="U54" s="47"/>
      <c r="V54" s="55"/>
      <c r="W54" s="25"/>
    </row>
    <row r="55" spans="1:23" ht="30" customHeight="1" x14ac:dyDescent="0.25">
      <c r="A55" s="88"/>
      <c r="B55" s="65" t="s">
        <v>481</v>
      </c>
      <c r="C55" s="65" t="s">
        <v>204</v>
      </c>
      <c r="D55" s="66" t="s">
        <v>332</v>
      </c>
      <c r="E55" s="74">
        <v>1</v>
      </c>
      <c r="S55" s="52"/>
      <c r="T55" s="52"/>
      <c r="U55" s="47"/>
      <c r="V55" s="55"/>
      <c r="W55" s="25"/>
    </row>
    <row r="56" spans="1:23" ht="30" customHeight="1" x14ac:dyDescent="0.25">
      <c r="A56" s="88"/>
      <c r="B56" s="65" t="s">
        <v>479</v>
      </c>
      <c r="C56" s="65"/>
      <c r="D56" s="66"/>
      <c r="E56" s="74">
        <v>1</v>
      </c>
      <c r="S56" s="52"/>
      <c r="T56" s="52"/>
      <c r="U56" s="61"/>
      <c r="V56" s="55"/>
      <c r="W56" s="25"/>
    </row>
    <row r="57" spans="1:23" ht="30" customHeight="1" x14ac:dyDescent="0.25">
      <c r="A57" s="89"/>
      <c r="B57" s="65" t="s">
        <v>483</v>
      </c>
      <c r="C57" s="65" t="s">
        <v>203</v>
      </c>
      <c r="D57" s="66" t="s">
        <v>332</v>
      </c>
      <c r="E57" s="74">
        <v>4</v>
      </c>
      <c r="S57" s="56"/>
      <c r="T57" s="52"/>
      <c r="U57" s="47"/>
      <c r="V57" s="55"/>
      <c r="W57" s="25"/>
    </row>
    <row r="58" spans="1:23" ht="30" customHeight="1" x14ac:dyDescent="0.25">
      <c r="A58" s="11" t="s">
        <v>379</v>
      </c>
      <c r="B58" s="11" t="s">
        <v>380</v>
      </c>
      <c r="C58" s="11" t="s">
        <v>381</v>
      </c>
      <c r="D58" s="22"/>
      <c r="E58" s="37">
        <v>1</v>
      </c>
      <c r="S58" s="56"/>
      <c r="T58" s="52"/>
      <c r="U58" s="47"/>
      <c r="V58" s="55"/>
      <c r="W58" s="25"/>
    </row>
    <row r="59" spans="1:23" ht="30" customHeight="1" x14ac:dyDescent="0.25">
      <c r="A59" s="6" t="s">
        <v>30</v>
      </c>
      <c r="B59" s="11" t="s">
        <v>206</v>
      </c>
      <c r="C59" s="11" t="s">
        <v>207</v>
      </c>
      <c r="D59" s="22" t="s">
        <v>331</v>
      </c>
      <c r="E59" s="37">
        <v>1</v>
      </c>
      <c r="S59" s="56"/>
      <c r="T59" s="52"/>
      <c r="U59" s="47"/>
      <c r="V59" s="55"/>
      <c r="W59" s="25"/>
    </row>
    <row r="60" spans="1:23" ht="30" customHeight="1" x14ac:dyDescent="0.25">
      <c r="A60" s="6" t="s">
        <v>31</v>
      </c>
      <c r="B60" s="11" t="s">
        <v>484</v>
      </c>
      <c r="C60" s="6" t="s">
        <v>208</v>
      </c>
      <c r="D60" s="22" t="s">
        <v>331</v>
      </c>
      <c r="E60" s="37">
        <v>1</v>
      </c>
      <c r="S60" s="56"/>
      <c r="T60" s="52"/>
      <c r="U60" s="47"/>
      <c r="V60" s="55"/>
      <c r="W60" s="25"/>
    </row>
    <row r="61" spans="1:23" ht="30" customHeight="1" x14ac:dyDescent="0.25">
      <c r="A61" s="87" t="s">
        <v>32</v>
      </c>
      <c r="B61" s="65" t="s">
        <v>209</v>
      </c>
      <c r="C61" s="68" t="s">
        <v>210</v>
      </c>
      <c r="D61" s="66" t="s">
        <v>332</v>
      </c>
      <c r="E61" s="74">
        <v>1</v>
      </c>
      <c r="S61" s="56"/>
      <c r="T61" s="52"/>
      <c r="U61" s="47"/>
      <c r="V61" s="55"/>
      <c r="W61" s="25"/>
    </row>
    <row r="62" spans="1:23" ht="30" customHeight="1" x14ac:dyDescent="0.25">
      <c r="A62" s="88"/>
      <c r="B62" s="65" t="s">
        <v>487</v>
      </c>
      <c r="C62" s="68"/>
      <c r="D62" s="66"/>
      <c r="E62" s="74">
        <v>1</v>
      </c>
      <c r="S62" s="56"/>
      <c r="T62" s="52"/>
      <c r="U62" s="61"/>
      <c r="V62" s="55"/>
      <c r="W62" s="25"/>
    </row>
    <row r="63" spans="1:23" ht="30" customHeight="1" x14ac:dyDescent="0.25">
      <c r="A63" s="88"/>
      <c r="B63" s="65" t="s">
        <v>485</v>
      </c>
      <c r="C63" s="68"/>
      <c r="D63" s="66"/>
      <c r="E63" s="74">
        <v>1</v>
      </c>
      <c r="S63" s="56"/>
      <c r="T63" s="52"/>
      <c r="U63" s="61"/>
      <c r="V63" s="55"/>
      <c r="W63" s="25"/>
    </row>
    <row r="64" spans="1:23" ht="30" customHeight="1" x14ac:dyDescent="0.25">
      <c r="A64" s="88"/>
      <c r="B64" s="114" t="s">
        <v>486</v>
      </c>
      <c r="C64" s="75"/>
      <c r="D64" s="75"/>
      <c r="E64" s="115">
        <v>1</v>
      </c>
      <c r="S64" s="56"/>
      <c r="T64" s="52"/>
      <c r="U64" s="61"/>
      <c r="V64" s="55"/>
      <c r="W64" s="25"/>
    </row>
    <row r="65" spans="1:23" ht="30" customHeight="1" x14ac:dyDescent="0.25">
      <c r="A65" s="88"/>
      <c r="B65" s="114"/>
      <c r="C65" s="76"/>
      <c r="D65" s="76"/>
      <c r="E65" s="116"/>
      <c r="S65" s="56"/>
      <c r="T65" s="52"/>
      <c r="U65" s="61"/>
      <c r="V65" s="55"/>
      <c r="W65" s="25"/>
    </row>
    <row r="66" spans="1:23" ht="30" customHeight="1" x14ac:dyDescent="0.25">
      <c r="A66" s="88"/>
      <c r="B66" s="114"/>
      <c r="C66" s="77"/>
      <c r="D66" s="66"/>
      <c r="E66" s="117"/>
      <c r="S66" s="56"/>
      <c r="T66" s="52"/>
      <c r="U66" s="61"/>
      <c r="V66" s="55"/>
      <c r="W66" s="25"/>
    </row>
    <row r="67" spans="1:23" ht="30" customHeight="1" x14ac:dyDescent="0.25">
      <c r="A67" s="89"/>
      <c r="B67" s="65" t="s">
        <v>212</v>
      </c>
      <c r="C67" s="65" t="s">
        <v>211</v>
      </c>
      <c r="D67" s="66" t="s">
        <v>332</v>
      </c>
      <c r="E67" s="74">
        <v>1</v>
      </c>
      <c r="S67" s="56"/>
      <c r="T67" s="52"/>
      <c r="U67" s="47"/>
      <c r="V67" s="55"/>
      <c r="W67" s="25"/>
    </row>
    <row r="68" spans="1:23" ht="30" customHeight="1" x14ac:dyDescent="0.25">
      <c r="A68" s="14" t="s">
        <v>33</v>
      </c>
      <c r="B68" s="8" t="s">
        <v>213</v>
      </c>
      <c r="C68" s="11" t="s">
        <v>214</v>
      </c>
      <c r="D68" s="22" t="s">
        <v>331</v>
      </c>
      <c r="E68" s="37">
        <v>1</v>
      </c>
      <c r="S68" s="56"/>
      <c r="T68" s="52"/>
      <c r="U68" s="47"/>
      <c r="V68" s="55"/>
      <c r="W68" s="25"/>
    </row>
    <row r="69" spans="1:23" ht="30" customHeight="1" x14ac:dyDescent="0.25">
      <c r="A69" s="14" t="s">
        <v>34</v>
      </c>
      <c r="B69" s="8" t="s">
        <v>215</v>
      </c>
      <c r="C69" s="11" t="s">
        <v>216</v>
      </c>
      <c r="D69" s="22" t="s">
        <v>330</v>
      </c>
      <c r="E69" s="37">
        <v>1</v>
      </c>
      <c r="S69" s="56"/>
      <c r="T69" s="52"/>
      <c r="U69" s="47"/>
      <c r="V69" s="55"/>
      <c r="W69" s="25"/>
    </row>
    <row r="70" spans="1:23" ht="30" customHeight="1" x14ac:dyDescent="0.25">
      <c r="A70" s="14" t="s">
        <v>35</v>
      </c>
      <c r="B70" s="8" t="s">
        <v>217</v>
      </c>
      <c r="C70" s="11" t="s">
        <v>218</v>
      </c>
      <c r="D70" s="22" t="s">
        <v>330</v>
      </c>
      <c r="E70" s="37">
        <v>1</v>
      </c>
      <c r="S70" s="56"/>
      <c r="T70" s="52"/>
      <c r="U70" s="47"/>
      <c r="V70" s="55"/>
      <c r="W70" s="25"/>
    </row>
    <row r="71" spans="1:23" ht="30" customHeight="1" x14ac:dyDescent="0.25">
      <c r="A71" s="14" t="s">
        <v>36</v>
      </c>
      <c r="B71" s="8" t="s">
        <v>517</v>
      </c>
      <c r="C71" s="11" t="s">
        <v>324</v>
      </c>
      <c r="D71" s="22" t="s">
        <v>331</v>
      </c>
      <c r="E71" s="37">
        <v>1</v>
      </c>
      <c r="S71" s="56"/>
      <c r="T71" s="52"/>
      <c r="U71" s="47"/>
      <c r="V71" s="55"/>
      <c r="W71" s="25"/>
    </row>
    <row r="72" spans="1:23" ht="30" customHeight="1" x14ac:dyDescent="0.25">
      <c r="A72" s="91" t="s">
        <v>37</v>
      </c>
      <c r="B72" s="87" t="s">
        <v>488</v>
      </c>
      <c r="C72" s="11" t="s">
        <v>219</v>
      </c>
      <c r="D72" s="22" t="s">
        <v>331</v>
      </c>
      <c r="E72" s="85">
        <v>1</v>
      </c>
      <c r="S72" s="56"/>
      <c r="T72" s="52"/>
      <c r="U72" s="47"/>
      <c r="V72" s="55"/>
      <c r="W72" s="25"/>
    </row>
    <row r="73" spans="1:23" ht="30" customHeight="1" x14ac:dyDescent="0.25">
      <c r="A73" s="92"/>
      <c r="B73" s="89"/>
      <c r="C73" s="65"/>
      <c r="D73" s="66"/>
      <c r="E73" s="86"/>
      <c r="S73" s="56"/>
      <c r="T73" s="52"/>
      <c r="U73" s="61"/>
      <c r="V73" s="55"/>
      <c r="W73" s="25"/>
    </row>
    <row r="74" spans="1:23" ht="30" customHeight="1" x14ac:dyDescent="0.25">
      <c r="A74" s="91" t="s">
        <v>38</v>
      </c>
      <c r="B74" s="64" t="s">
        <v>220</v>
      </c>
      <c r="C74" s="65" t="s">
        <v>221</v>
      </c>
      <c r="D74" s="66" t="s">
        <v>332</v>
      </c>
      <c r="E74" s="74">
        <v>3</v>
      </c>
      <c r="S74" s="56"/>
      <c r="T74" s="52"/>
      <c r="U74" s="47"/>
      <c r="V74" s="55"/>
      <c r="W74" s="25"/>
    </row>
    <row r="75" spans="1:23" ht="30" customHeight="1" x14ac:dyDescent="0.25">
      <c r="A75" s="94"/>
      <c r="B75" s="87" t="s">
        <v>518</v>
      </c>
      <c r="C75" s="65"/>
      <c r="D75" s="66"/>
      <c r="E75" s="85">
        <v>2</v>
      </c>
      <c r="S75" s="56"/>
      <c r="T75" s="52"/>
      <c r="U75" s="61"/>
      <c r="V75" s="55"/>
      <c r="W75" s="25"/>
    </row>
    <row r="76" spans="1:23" ht="30" customHeight="1" x14ac:dyDescent="0.25">
      <c r="A76" s="94"/>
      <c r="B76" s="88"/>
      <c r="C76" s="65"/>
      <c r="D76" s="66"/>
      <c r="E76" s="90"/>
      <c r="S76" s="56"/>
      <c r="T76" s="52"/>
      <c r="U76" s="61"/>
      <c r="V76" s="55"/>
      <c r="W76" s="25"/>
    </row>
    <row r="77" spans="1:23" ht="30" customHeight="1" x14ac:dyDescent="0.25">
      <c r="A77" s="92"/>
      <c r="B77" s="89"/>
      <c r="C77" s="65"/>
      <c r="D77" s="66"/>
      <c r="E77" s="86"/>
      <c r="S77" s="56"/>
      <c r="T77" s="52"/>
      <c r="U77" s="61"/>
      <c r="V77" s="55"/>
      <c r="W77" s="25"/>
    </row>
    <row r="78" spans="1:23" ht="30" customHeight="1" x14ac:dyDescent="0.25">
      <c r="A78" s="7" t="s">
        <v>39</v>
      </c>
      <c r="B78" s="8" t="s">
        <v>222</v>
      </c>
      <c r="C78" s="6" t="s">
        <v>223</v>
      </c>
      <c r="D78" s="22" t="s">
        <v>331</v>
      </c>
      <c r="E78" s="37">
        <v>1</v>
      </c>
      <c r="S78" s="56"/>
      <c r="T78" s="52"/>
      <c r="U78" s="47"/>
      <c r="V78" s="55"/>
      <c r="W78" s="25"/>
    </row>
    <row r="79" spans="1:23" ht="30" customHeight="1" x14ac:dyDescent="0.25">
      <c r="A79" s="7" t="s">
        <v>40</v>
      </c>
      <c r="B79" s="8" t="s">
        <v>224</v>
      </c>
      <c r="C79" s="11" t="s">
        <v>225</v>
      </c>
      <c r="D79" s="22" t="s">
        <v>330</v>
      </c>
      <c r="E79" s="37">
        <v>1</v>
      </c>
      <c r="S79" s="56"/>
      <c r="T79" s="52"/>
      <c r="U79" s="47"/>
      <c r="V79" s="55"/>
      <c r="W79" s="25"/>
    </row>
    <row r="80" spans="1:23" ht="30" customHeight="1" x14ac:dyDescent="0.25">
      <c r="A80" s="7" t="s">
        <v>41</v>
      </c>
      <c r="B80" s="8" t="s">
        <v>226</v>
      </c>
      <c r="C80" s="11" t="s">
        <v>227</v>
      </c>
      <c r="D80" s="22" t="s">
        <v>330</v>
      </c>
      <c r="E80" s="37">
        <v>1</v>
      </c>
      <c r="S80" s="56"/>
      <c r="T80" s="52"/>
      <c r="U80" s="47"/>
      <c r="V80" s="55"/>
      <c r="W80" s="25"/>
    </row>
    <row r="81" spans="1:23" ht="30" customHeight="1" x14ac:dyDescent="0.25">
      <c r="A81" s="10" t="s">
        <v>42</v>
      </c>
      <c r="B81" s="8" t="s">
        <v>228</v>
      </c>
      <c r="C81" s="11" t="s">
        <v>229</v>
      </c>
      <c r="D81" s="22" t="s">
        <v>331</v>
      </c>
      <c r="E81" s="37">
        <v>1</v>
      </c>
      <c r="S81" s="56"/>
      <c r="T81" s="52"/>
      <c r="U81" s="47"/>
      <c r="V81" s="55"/>
      <c r="W81" s="25"/>
    </row>
    <row r="82" spans="1:23" ht="30" customHeight="1" x14ac:dyDescent="0.25">
      <c r="A82" s="10" t="s">
        <v>43</v>
      </c>
      <c r="B82" s="8" t="s">
        <v>230</v>
      </c>
      <c r="C82" s="11" t="s">
        <v>231</v>
      </c>
      <c r="D82" s="22" t="s">
        <v>331</v>
      </c>
      <c r="E82" s="37">
        <v>1</v>
      </c>
      <c r="J82" s="28"/>
      <c r="S82" s="56"/>
      <c r="T82" s="52"/>
      <c r="U82" s="47"/>
      <c r="V82" s="55"/>
      <c r="W82" s="25"/>
    </row>
    <row r="83" spans="1:23" ht="30" customHeight="1" x14ac:dyDescent="0.25">
      <c r="A83" s="91" t="s">
        <v>44</v>
      </c>
      <c r="B83" s="87" t="s">
        <v>489</v>
      </c>
      <c r="C83" s="11" t="s">
        <v>232</v>
      </c>
      <c r="D83" s="22" t="s">
        <v>330</v>
      </c>
      <c r="E83" s="85">
        <v>1</v>
      </c>
      <c r="S83" s="56"/>
      <c r="T83" s="52"/>
      <c r="U83" s="47"/>
      <c r="V83" s="55"/>
      <c r="W83" s="25"/>
    </row>
    <row r="84" spans="1:23" ht="30" customHeight="1" x14ac:dyDescent="0.25">
      <c r="A84" s="92"/>
      <c r="B84" s="89"/>
      <c r="C84" s="11"/>
      <c r="D84" s="22"/>
      <c r="E84" s="86"/>
      <c r="S84" s="56"/>
      <c r="T84" s="52"/>
      <c r="U84" s="61"/>
      <c r="V84" s="55"/>
      <c r="W84" s="25"/>
    </row>
    <row r="85" spans="1:23" ht="30" customHeight="1" x14ac:dyDescent="0.25">
      <c r="A85" s="7" t="s">
        <v>45</v>
      </c>
      <c r="B85" s="8" t="s">
        <v>233</v>
      </c>
      <c r="C85" s="6" t="s">
        <v>234</v>
      </c>
      <c r="D85" s="22" t="s">
        <v>331</v>
      </c>
      <c r="E85" s="37">
        <v>1</v>
      </c>
      <c r="S85" s="56"/>
      <c r="T85" s="52"/>
      <c r="U85" s="47"/>
      <c r="V85" s="55"/>
      <c r="W85" s="25"/>
    </row>
    <row r="86" spans="1:23" ht="30" customHeight="1" x14ac:dyDescent="0.25">
      <c r="A86" s="7" t="s">
        <v>46</v>
      </c>
      <c r="B86" s="8" t="s">
        <v>235</v>
      </c>
      <c r="C86" s="6" t="s">
        <v>236</v>
      </c>
      <c r="D86" s="22" t="s">
        <v>331</v>
      </c>
      <c r="E86" s="37">
        <v>1</v>
      </c>
      <c r="S86" s="56"/>
      <c r="T86" s="52"/>
      <c r="U86" s="47"/>
      <c r="V86" s="55"/>
      <c r="W86" s="25"/>
    </row>
    <row r="87" spans="1:23" ht="30" customHeight="1" x14ac:dyDescent="0.25">
      <c r="A87" s="91" t="s">
        <v>47</v>
      </c>
      <c r="B87" s="64" t="s">
        <v>237</v>
      </c>
      <c r="C87" s="65" t="s">
        <v>238</v>
      </c>
      <c r="D87" s="66" t="s">
        <v>331</v>
      </c>
      <c r="E87" s="74">
        <v>1</v>
      </c>
      <c r="S87" s="56"/>
      <c r="T87" s="52"/>
      <c r="U87" s="47"/>
      <c r="V87" s="55"/>
      <c r="W87" s="25"/>
    </row>
    <row r="88" spans="1:23" ht="30" customHeight="1" x14ac:dyDescent="0.25">
      <c r="A88" s="92"/>
      <c r="B88" s="64" t="s">
        <v>490</v>
      </c>
      <c r="C88" s="65"/>
      <c r="D88" s="66"/>
      <c r="E88" s="74">
        <v>1</v>
      </c>
      <c r="S88" s="56"/>
      <c r="T88" s="52"/>
      <c r="U88" s="61"/>
      <c r="V88" s="55"/>
      <c r="W88" s="25"/>
    </row>
    <row r="89" spans="1:23" ht="30" customHeight="1" x14ac:dyDescent="0.25">
      <c r="A89" s="91" t="s">
        <v>48</v>
      </c>
      <c r="B89" s="63" t="s">
        <v>239</v>
      </c>
      <c r="C89" s="65" t="s">
        <v>240</v>
      </c>
      <c r="D89" s="66" t="s">
        <v>331</v>
      </c>
      <c r="E89" s="74">
        <v>1</v>
      </c>
      <c r="S89" s="56"/>
      <c r="T89" s="52"/>
      <c r="U89" s="47"/>
      <c r="V89" s="55"/>
      <c r="W89" s="25"/>
    </row>
    <row r="90" spans="1:23" ht="30" customHeight="1" x14ac:dyDescent="0.25">
      <c r="A90" s="92"/>
      <c r="B90" s="63" t="s">
        <v>491</v>
      </c>
      <c r="C90" s="65"/>
      <c r="D90" s="66"/>
      <c r="E90" s="74">
        <v>1</v>
      </c>
      <c r="S90" s="56"/>
      <c r="T90" s="52"/>
      <c r="U90" s="61"/>
      <c r="V90" s="55"/>
      <c r="W90" s="25"/>
    </row>
    <row r="91" spans="1:23" ht="30" customHeight="1" x14ac:dyDescent="0.25">
      <c r="A91" s="7" t="s">
        <v>49</v>
      </c>
      <c r="B91" s="8" t="s">
        <v>241</v>
      </c>
      <c r="C91" s="6" t="s">
        <v>242</v>
      </c>
      <c r="D91" s="22" t="s">
        <v>331</v>
      </c>
      <c r="E91" s="37">
        <v>1</v>
      </c>
      <c r="S91" s="56"/>
      <c r="T91" s="52"/>
      <c r="U91" s="47"/>
      <c r="V91" s="55"/>
      <c r="W91" s="25"/>
    </row>
    <row r="92" spans="1:23" ht="30" customHeight="1" x14ac:dyDescent="0.25">
      <c r="A92" s="7" t="s">
        <v>382</v>
      </c>
      <c r="B92" s="8" t="s">
        <v>383</v>
      </c>
      <c r="C92" s="6" t="s">
        <v>384</v>
      </c>
      <c r="D92" s="22"/>
      <c r="E92" s="46">
        <v>1</v>
      </c>
      <c r="S92" s="56"/>
      <c r="T92" s="52"/>
      <c r="U92" s="47"/>
      <c r="V92" s="55"/>
      <c r="W92" s="25"/>
    </row>
    <row r="93" spans="1:23" ht="30" customHeight="1" x14ac:dyDescent="0.25">
      <c r="A93" s="9" t="s">
        <v>50</v>
      </c>
      <c r="B93" s="8" t="s">
        <v>243</v>
      </c>
      <c r="C93" s="6" t="s">
        <v>244</v>
      </c>
      <c r="D93" s="22" t="s">
        <v>331</v>
      </c>
      <c r="E93" s="37">
        <v>1</v>
      </c>
      <c r="S93" s="56"/>
      <c r="T93" s="52"/>
      <c r="U93" s="47"/>
      <c r="V93" s="55"/>
      <c r="W93" s="25"/>
    </row>
    <row r="94" spans="1:23" ht="30" customHeight="1" x14ac:dyDescent="0.25">
      <c r="A94" s="91" t="s">
        <v>51</v>
      </c>
      <c r="B94" s="64" t="s">
        <v>510</v>
      </c>
      <c r="C94" s="65" t="s">
        <v>245</v>
      </c>
      <c r="D94" s="66" t="s">
        <v>332</v>
      </c>
      <c r="E94" s="74">
        <v>2</v>
      </c>
      <c r="S94" s="56"/>
      <c r="T94" s="52"/>
      <c r="U94" s="47"/>
      <c r="V94" s="55"/>
      <c r="W94" s="25"/>
    </row>
    <row r="95" spans="1:23" ht="30" customHeight="1" x14ac:dyDescent="0.25">
      <c r="A95" s="94"/>
      <c r="B95" s="87" t="s">
        <v>492</v>
      </c>
      <c r="C95" s="65"/>
      <c r="D95" s="66"/>
      <c r="E95" s="85">
        <v>1</v>
      </c>
      <c r="S95" s="56"/>
      <c r="T95" s="52"/>
      <c r="U95" s="61"/>
      <c r="V95" s="55"/>
      <c r="W95" s="25"/>
    </row>
    <row r="96" spans="1:23" ht="30" customHeight="1" x14ac:dyDescent="0.25">
      <c r="A96" s="94"/>
      <c r="B96" s="88"/>
      <c r="C96" s="65"/>
      <c r="D96" s="66"/>
      <c r="E96" s="90"/>
      <c r="S96" s="56"/>
      <c r="T96" s="52"/>
      <c r="U96" s="61"/>
      <c r="V96" s="55"/>
      <c r="W96" s="25"/>
    </row>
    <row r="97" spans="1:23" ht="30" customHeight="1" x14ac:dyDescent="0.25">
      <c r="A97" s="92"/>
      <c r="B97" s="89"/>
      <c r="C97" s="65"/>
      <c r="D97" s="66"/>
      <c r="E97" s="86"/>
      <c r="S97" s="56"/>
      <c r="T97" s="52"/>
      <c r="U97" s="61"/>
      <c r="V97" s="55"/>
      <c r="W97" s="25"/>
    </row>
    <row r="98" spans="1:23" ht="49.5" customHeight="1" x14ac:dyDescent="0.25">
      <c r="A98" s="7" t="s">
        <v>385</v>
      </c>
      <c r="B98" s="8" t="s">
        <v>386</v>
      </c>
      <c r="C98" s="11" t="s">
        <v>387</v>
      </c>
      <c r="D98" s="22"/>
      <c r="E98" s="37">
        <v>1</v>
      </c>
      <c r="S98" s="56"/>
      <c r="T98" s="52"/>
      <c r="U98" s="47"/>
      <c r="V98" s="55"/>
      <c r="W98" s="25"/>
    </row>
    <row r="99" spans="1:23" ht="54.75" customHeight="1" x14ac:dyDescent="0.25">
      <c r="A99" s="7" t="s">
        <v>52</v>
      </c>
      <c r="B99" s="8" t="s">
        <v>493</v>
      </c>
      <c r="C99" s="6" t="s">
        <v>246</v>
      </c>
      <c r="D99" s="22" t="s">
        <v>330</v>
      </c>
      <c r="E99" s="37">
        <v>1</v>
      </c>
      <c r="S99" s="56"/>
      <c r="T99" s="52"/>
      <c r="U99" s="47"/>
      <c r="V99" s="55"/>
      <c r="W99" s="25"/>
    </row>
    <row r="100" spans="1:23" ht="30" customHeight="1" x14ac:dyDescent="0.25">
      <c r="A100" s="91" t="s">
        <v>53</v>
      </c>
      <c r="B100" s="64" t="s">
        <v>247</v>
      </c>
      <c r="C100" s="68" t="s">
        <v>248</v>
      </c>
      <c r="D100" s="66" t="s">
        <v>331</v>
      </c>
      <c r="E100" s="74">
        <v>2</v>
      </c>
      <c r="S100" s="56"/>
      <c r="T100" s="52"/>
      <c r="U100" s="47"/>
      <c r="V100" s="55"/>
      <c r="W100" s="25"/>
    </row>
    <row r="101" spans="1:23" ht="30" customHeight="1" x14ac:dyDescent="0.25">
      <c r="A101" s="94"/>
      <c r="B101" s="64" t="s">
        <v>494</v>
      </c>
      <c r="C101" s="68"/>
      <c r="D101" s="66"/>
      <c r="E101" s="74">
        <v>1</v>
      </c>
      <c r="S101" s="56"/>
      <c r="T101" s="52"/>
      <c r="U101" s="61"/>
      <c r="V101" s="55"/>
      <c r="W101" s="25"/>
    </row>
    <row r="102" spans="1:23" ht="30" customHeight="1" x14ac:dyDescent="0.25">
      <c r="A102" s="92"/>
      <c r="B102" s="64" t="s">
        <v>495</v>
      </c>
      <c r="C102" s="68"/>
      <c r="D102" s="66"/>
      <c r="E102" s="74">
        <v>1</v>
      </c>
      <c r="S102" s="56"/>
      <c r="T102" s="52"/>
      <c r="U102" s="61"/>
      <c r="V102" s="55"/>
      <c r="W102" s="25"/>
    </row>
    <row r="103" spans="1:23" ht="30" customHeight="1" x14ac:dyDescent="0.25">
      <c r="A103" s="7" t="s">
        <v>54</v>
      </c>
      <c r="B103" s="8" t="s">
        <v>249</v>
      </c>
      <c r="C103" s="11" t="s">
        <v>250</v>
      </c>
      <c r="D103" s="22" t="s">
        <v>331</v>
      </c>
      <c r="E103" s="37">
        <v>1</v>
      </c>
      <c r="S103" s="56"/>
      <c r="T103" s="56"/>
      <c r="U103" s="47"/>
      <c r="V103" s="55"/>
      <c r="W103" s="25"/>
    </row>
    <row r="104" spans="1:23" ht="30" customHeight="1" x14ac:dyDescent="0.25">
      <c r="A104" s="7" t="s">
        <v>55</v>
      </c>
      <c r="B104" s="8" t="s">
        <v>251</v>
      </c>
      <c r="C104" s="6" t="s">
        <v>252</v>
      </c>
      <c r="D104" s="22" t="s">
        <v>330</v>
      </c>
      <c r="E104" s="37">
        <v>1</v>
      </c>
      <c r="S104" s="56"/>
      <c r="T104" s="52"/>
      <c r="U104" s="47"/>
      <c r="V104" s="55"/>
      <c r="W104" s="25"/>
    </row>
    <row r="105" spans="1:23" ht="30" customHeight="1" x14ac:dyDescent="0.25">
      <c r="A105" s="7" t="s">
        <v>56</v>
      </c>
      <c r="B105" s="8" t="s">
        <v>253</v>
      </c>
      <c r="C105" s="6" t="s">
        <v>256</v>
      </c>
      <c r="D105" s="22" t="s">
        <v>331</v>
      </c>
      <c r="E105" s="37">
        <v>1</v>
      </c>
      <c r="S105" s="56"/>
      <c r="T105" s="56"/>
      <c r="U105" s="47"/>
      <c r="V105" s="55"/>
      <c r="W105" s="25"/>
    </row>
    <row r="106" spans="1:23" ht="30" customHeight="1" x14ac:dyDescent="0.25">
      <c r="A106" s="9" t="s">
        <v>57</v>
      </c>
      <c r="B106" s="8" t="s">
        <v>258</v>
      </c>
      <c r="C106" s="6" t="s">
        <v>255</v>
      </c>
      <c r="D106" s="22" t="s">
        <v>331</v>
      </c>
      <c r="E106" s="37">
        <v>1</v>
      </c>
      <c r="S106" s="56"/>
      <c r="T106" s="52"/>
      <c r="U106" s="47"/>
      <c r="V106" s="55"/>
      <c r="W106" s="25"/>
    </row>
    <row r="107" spans="1:23" ht="30" customHeight="1" x14ac:dyDescent="0.25">
      <c r="A107" s="9" t="s">
        <v>58</v>
      </c>
      <c r="B107" s="8" t="s">
        <v>257</v>
      </c>
      <c r="C107" s="6" t="s">
        <v>259</v>
      </c>
      <c r="D107" s="22" t="s">
        <v>330</v>
      </c>
      <c r="E107" s="37">
        <v>1</v>
      </c>
      <c r="S107" s="56"/>
      <c r="T107" s="52"/>
      <c r="U107" s="47"/>
      <c r="V107" s="55"/>
      <c r="W107" s="25"/>
    </row>
    <row r="108" spans="1:23" ht="30" customHeight="1" x14ac:dyDescent="0.25">
      <c r="A108" s="9" t="s">
        <v>388</v>
      </c>
      <c r="B108" s="8" t="s">
        <v>389</v>
      </c>
      <c r="C108" s="6" t="s">
        <v>390</v>
      </c>
      <c r="D108" s="22"/>
      <c r="E108" s="37">
        <v>1</v>
      </c>
      <c r="S108" s="56"/>
      <c r="T108" s="52"/>
      <c r="U108" s="47"/>
      <c r="V108" s="55"/>
      <c r="W108" s="25"/>
    </row>
    <row r="109" spans="1:23" ht="30" customHeight="1" x14ac:dyDescent="0.25">
      <c r="A109" s="7" t="s">
        <v>59</v>
      </c>
      <c r="B109" s="8" t="s">
        <v>260</v>
      </c>
      <c r="C109" s="6" t="s">
        <v>261</v>
      </c>
      <c r="D109" s="22" t="s">
        <v>331</v>
      </c>
      <c r="E109" s="37">
        <v>1</v>
      </c>
      <c r="S109" s="56"/>
      <c r="T109" s="56"/>
      <c r="U109" s="47"/>
      <c r="V109" s="55"/>
      <c r="W109" s="25"/>
    </row>
    <row r="110" spans="1:23" ht="30" customHeight="1" x14ac:dyDescent="0.25">
      <c r="A110" s="91" t="s">
        <v>391</v>
      </c>
      <c r="B110" s="87" t="s">
        <v>496</v>
      </c>
      <c r="C110" s="68" t="s">
        <v>392</v>
      </c>
      <c r="D110" s="66"/>
      <c r="E110" s="85">
        <v>1</v>
      </c>
      <c r="S110" s="56"/>
      <c r="T110" s="57"/>
      <c r="U110" s="47"/>
      <c r="V110" s="55"/>
      <c r="W110" s="25"/>
    </row>
    <row r="111" spans="1:23" ht="30" customHeight="1" x14ac:dyDescent="0.25">
      <c r="A111" s="92"/>
      <c r="B111" s="89"/>
      <c r="C111" s="68"/>
      <c r="D111" s="66"/>
      <c r="E111" s="86"/>
      <c r="S111" s="56"/>
      <c r="T111" s="57"/>
      <c r="U111" s="61"/>
      <c r="V111" s="55"/>
      <c r="W111" s="25"/>
    </row>
    <row r="112" spans="1:23" ht="30" customHeight="1" x14ac:dyDescent="0.25">
      <c r="A112" s="7" t="s">
        <v>393</v>
      </c>
      <c r="B112" s="8" t="s">
        <v>394</v>
      </c>
      <c r="C112" s="6" t="s">
        <v>395</v>
      </c>
      <c r="D112" s="22"/>
      <c r="E112" s="37">
        <v>1</v>
      </c>
      <c r="S112" s="56"/>
      <c r="T112" s="57"/>
      <c r="U112" s="47"/>
      <c r="V112" s="55"/>
      <c r="W112" s="25"/>
    </row>
    <row r="113" spans="1:23" ht="30" customHeight="1" x14ac:dyDescent="0.25">
      <c r="A113" s="7" t="s">
        <v>60</v>
      </c>
      <c r="B113" s="8" t="s">
        <v>262</v>
      </c>
      <c r="C113" s="6" t="s">
        <v>263</v>
      </c>
      <c r="D113" s="22" t="s">
        <v>330</v>
      </c>
      <c r="E113" s="37">
        <v>1</v>
      </c>
      <c r="S113" s="56"/>
      <c r="T113" s="52"/>
      <c r="U113" s="47"/>
      <c r="V113" s="55"/>
      <c r="W113" s="25"/>
    </row>
    <row r="114" spans="1:23" ht="30" customHeight="1" x14ac:dyDescent="0.25">
      <c r="A114" s="91" t="s">
        <v>61</v>
      </c>
      <c r="B114" s="87" t="s">
        <v>497</v>
      </c>
      <c r="C114" s="6" t="s">
        <v>264</v>
      </c>
      <c r="D114" s="22" t="s">
        <v>330</v>
      </c>
      <c r="E114" s="85">
        <v>1</v>
      </c>
      <c r="S114" s="56"/>
      <c r="T114" s="56"/>
      <c r="U114" s="47"/>
      <c r="V114" s="55"/>
      <c r="W114" s="25"/>
    </row>
    <row r="115" spans="1:23" ht="30" customHeight="1" x14ac:dyDescent="0.25">
      <c r="A115" s="92"/>
      <c r="B115" s="89"/>
      <c r="C115" s="68"/>
      <c r="D115" s="66"/>
      <c r="E115" s="86"/>
      <c r="S115" s="56"/>
      <c r="T115" s="56"/>
      <c r="U115" s="61"/>
      <c r="V115" s="55"/>
      <c r="W115" s="25"/>
    </row>
    <row r="116" spans="1:23" ht="30" customHeight="1" x14ac:dyDescent="0.25">
      <c r="A116" s="7" t="s">
        <v>62</v>
      </c>
      <c r="B116" s="8" t="s">
        <v>265</v>
      </c>
      <c r="C116" s="6" t="s">
        <v>266</v>
      </c>
      <c r="D116" s="22" t="s">
        <v>330</v>
      </c>
      <c r="E116" s="37">
        <v>1</v>
      </c>
      <c r="S116" s="56"/>
      <c r="T116" s="52"/>
      <c r="U116" s="47"/>
      <c r="V116" s="55"/>
      <c r="W116" s="25"/>
    </row>
    <row r="117" spans="1:23" ht="30" customHeight="1" x14ac:dyDescent="0.25">
      <c r="A117" s="7" t="s">
        <v>63</v>
      </c>
      <c r="B117" s="8" t="s">
        <v>267</v>
      </c>
      <c r="C117" s="6" t="s">
        <v>268</v>
      </c>
      <c r="D117" s="22" t="s">
        <v>330</v>
      </c>
      <c r="E117" s="37">
        <v>1</v>
      </c>
      <c r="S117" s="96"/>
      <c r="T117" s="96"/>
      <c r="U117" s="96"/>
      <c r="V117" s="96"/>
      <c r="W117" s="25"/>
    </row>
    <row r="118" spans="1:23" ht="30" customHeight="1" x14ac:dyDescent="0.25">
      <c r="A118" s="7" t="s">
        <v>396</v>
      </c>
      <c r="B118" s="8" t="s">
        <v>397</v>
      </c>
      <c r="C118" s="6" t="s">
        <v>398</v>
      </c>
      <c r="D118" s="22"/>
      <c r="E118" s="37">
        <v>1</v>
      </c>
    </row>
    <row r="119" spans="1:23" ht="30" customHeight="1" x14ac:dyDescent="0.25">
      <c r="A119" s="108" t="s">
        <v>64</v>
      </c>
      <c r="B119" s="8" t="s">
        <v>269</v>
      </c>
      <c r="C119" s="6" t="s">
        <v>270</v>
      </c>
      <c r="D119" s="22" t="s">
        <v>332</v>
      </c>
      <c r="E119" s="37">
        <v>2</v>
      </c>
    </row>
    <row r="120" spans="1:23" ht="30" customHeight="1" x14ac:dyDescent="0.25">
      <c r="A120" s="109"/>
      <c r="B120" s="8" t="s">
        <v>271</v>
      </c>
      <c r="C120" s="6" t="s">
        <v>272</v>
      </c>
      <c r="D120" s="22" t="s">
        <v>332</v>
      </c>
      <c r="E120" s="37">
        <v>2</v>
      </c>
    </row>
    <row r="121" spans="1:23" ht="30" customHeight="1" x14ac:dyDescent="0.25">
      <c r="A121" s="7" t="s">
        <v>65</v>
      </c>
      <c r="B121" s="8" t="s">
        <v>300</v>
      </c>
      <c r="C121" s="6" t="s">
        <v>273</v>
      </c>
      <c r="D121" s="22" t="s">
        <v>331</v>
      </c>
      <c r="E121" s="37">
        <v>3</v>
      </c>
      <c r="F121" s="2"/>
    </row>
    <row r="122" spans="1:23" ht="30" customHeight="1" x14ac:dyDescent="0.25">
      <c r="A122" s="9" t="s">
        <v>66</v>
      </c>
      <c r="B122" s="8" t="s">
        <v>277</v>
      </c>
      <c r="C122" s="6" t="s">
        <v>274</v>
      </c>
      <c r="D122" s="22" t="s">
        <v>331</v>
      </c>
      <c r="E122" s="37">
        <v>2</v>
      </c>
      <c r="F122" s="2"/>
    </row>
    <row r="123" spans="1:23" ht="30" customHeight="1" x14ac:dyDescent="0.25">
      <c r="A123" s="7" t="s">
        <v>67</v>
      </c>
      <c r="B123" s="8" t="s">
        <v>278</v>
      </c>
      <c r="C123" s="6" t="s">
        <v>275</v>
      </c>
      <c r="D123" s="22" t="s">
        <v>330</v>
      </c>
      <c r="E123" s="37">
        <v>1</v>
      </c>
    </row>
    <row r="124" spans="1:23" ht="30" customHeight="1" x14ac:dyDescent="0.25">
      <c r="A124" s="91" t="s">
        <v>68</v>
      </c>
      <c r="B124" s="63" t="s">
        <v>279</v>
      </c>
      <c r="C124" s="68" t="s">
        <v>276</v>
      </c>
      <c r="D124" s="66" t="s">
        <v>331</v>
      </c>
      <c r="E124" s="74">
        <v>1</v>
      </c>
    </row>
    <row r="125" spans="1:23" ht="30" customHeight="1" x14ac:dyDescent="0.25">
      <c r="A125" s="92"/>
      <c r="B125" s="63" t="s">
        <v>498</v>
      </c>
      <c r="C125" s="68"/>
      <c r="D125" s="66"/>
      <c r="E125" s="74">
        <v>1</v>
      </c>
    </row>
    <row r="126" spans="1:23" ht="30" customHeight="1" x14ac:dyDescent="0.25">
      <c r="A126" s="7" t="s">
        <v>399</v>
      </c>
      <c r="B126" s="8" t="s">
        <v>400</v>
      </c>
      <c r="C126" s="6" t="s">
        <v>401</v>
      </c>
      <c r="D126" s="22"/>
      <c r="E126" s="37">
        <v>1</v>
      </c>
    </row>
    <row r="127" spans="1:23" ht="30" customHeight="1" x14ac:dyDescent="0.25">
      <c r="A127" s="7" t="s">
        <v>69</v>
      </c>
      <c r="B127" s="8" t="s">
        <v>280</v>
      </c>
      <c r="C127" s="6" t="s">
        <v>281</v>
      </c>
      <c r="D127" s="22" t="s">
        <v>331</v>
      </c>
      <c r="E127" s="37">
        <v>2</v>
      </c>
      <c r="J127" s="29"/>
    </row>
    <row r="128" spans="1:23" ht="30" customHeight="1" x14ac:dyDescent="0.25">
      <c r="A128" s="7" t="s">
        <v>70</v>
      </c>
      <c r="B128" s="8" t="s">
        <v>282</v>
      </c>
      <c r="C128" s="6" t="s">
        <v>283</v>
      </c>
      <c r="D128" s="22" t="s">
        <v>331</v>
      </c>
      <c r="E128" s="37">
        <v>1</v>
      </c>
      <c r="J128" s="29"/>
    </row>
    <row r="129" spans="1:5" ht="30" customHeight="1" x14ac:dyDescent="0.25">
      <c r="A129" s="7" t="s">
        <v>71</v>
      </c>
      <c r="B129" s="8" t="s">
        <v>284</v>
      </c>
      <c r="C129" s="6" t="s">
        <v>285</v>
      </c>
      <c r="D129" s="22" t="s">
        <v>331</v>
      </c>
      <c r="E129" s="37">
        <v>2</v>
      </c>
    </row>
    <row r="130" spans="1:5" ht="30" customHeight="1" x14ac:dyDescent="0.25">
      <c r="A130" s="7" t="s">
        <v>72</v>
      </c>
      <c r="B130" s="8" t="s">
        <v>298</v>
      </c>
      <c r="C130" s="6" t="s">
        <v>286</v>
      </c>
      <c r="D130" s="22" t="s">
        <v>331</v>
      </c>
      <c r="E130" s="37">
        <v>1</v>
      </c>
    </row>
    <row r="131" spans="1:5" ht="30" customHeight="1" x14ac:dyDescent="0.25">
      <c r="A131" s="91" t="s">
        <v>73</v>
      </c>
      <c r="B131" s="64" t="s">
        <v>499</v>
      </c>
      <c r="C131" s="68" t="s">
        <v>288</v>
      </c>
      <c r="D131" s="66" t="s">
        <v>331</v>
      </c>
      <c r="E131" s="74">
        <v>2</v>
      </c>
    </row>
    <row r="132" spans="1:5" ht="30" customHeight="1" x14ac:dyDescent="0.25">
      <c r="A132" s="92"/>
      <c r="B132" s="64" t="s">
        <v>287</v>
      </c>
      <c r="C132" s="68"/>
      <c r="D132" s="66"/>
      <c r="E132" s="74">
        <v>1</v>
      </c>
    </row>
    <row r="133" spans="1:5" ht="30" customHeight="1" x14ac:dyDescent="0.25">
      <c r="A133" s="7" t="s">
        <v>74</v>
      </c>
      <c r="B133" s="8" t="s">
        <v>289</v>
      </c>
      <c r="C133" s="6" t="s">
        <v>290</v>
      </c>
      <c r="D133" s="22" t="s">
        <v>331</v>
      </c>
      <c r="E133" s="37">
        <v>2</v>
      </c>
    </row>
    <row r="134" spans="1:5" ht="30" customHeight="1" x14ac:dyDescent="0.25">
      <c r="A134" s="108" t="s">
        <v>75</v>
      </c>
      <c r="B134" s="8" t="s">
        <v>291</v>
      </c>
      <c r="C134" s="6" t="s">
        <v>293</v>
      </c>
      <c r="D134" s="22" t="s">
        <v>332</v>
      </c>
      <c r="E134" s="37">
        <v>2</v>
      </c>
    </row>
    <row r="135" spans="1:5" ht="30" customHeight="1" x14ac:dyDescent="0.25">
      <c r="A135" s="109"/>
      <c r="B135" s="8" t="s">
        <v>292</v>
      </c>
      <c r="C135" s="6" t="s">
        <v>325</v>
      </c>
      <c r="D135" s="22" t="s">
        <v>332</v>
      </c>
      <c r="E135" s="37">
        <v>1</v>
      </c>
    </row>
    <row r="136" spans="1:5" ht="30" customHeight="1" x14ac:dyDescent="0.25">
      <c r="A136" s="7" t="s">
        <v>402</v>
      </c>
      <c r="B136" s="8" t="s">
        <v>403</v>
      </c>
      <c r="C136" s="6" t="s">
        <v>404</v>
      </c>
      <c r="D136" s="22"/>
      <c r="E136" s="37">
        <v>1</v>
      </c>
    </row>
    <row r="137" spans="1:5" ht="30" customHeight="1" x14ac:dyDescent="0.25">
      <c r="A137" s="7" t="s">
        <v>76</v>
      </c>
      <c r="B137" s="8" t="s">
        <v>294</v>
      </c>
      <c r="C137" s="6" t="s">
        <v>295</v>
      </c>
      <c r="D137" s="22" t="s">
        <v>331</v>
      </c>
      <c r="E137" s="37">
        <v>2</v>
      </c>
    </row>
    <row r="138" spans="1:5" ht="30" customHeight="1" x14ac:dyDescent="0.25">
      <c r="A138" s="7" t="s">
        <v>405</v>
      </c>
      <c r="B138" s="8" t="s">
        <v>406</v>
      </c>
      <c r="C138" s="6" t="s">
        <v>407</v>
      </c>
      <c r="D138" s="22"/>
      <c r="E138" s="37">
        <v>1</v>
      </c>
    </row>
    <row r="139" spans="1:5" ht="30" customHeight="1" x14ac:dyDescent="0.25">
      <c r="A139" s="7" t="s">
        <v>77</v>
      </c>
      <c r="B139" s="8" t="s">
        <v>296</v>
      </c>
      <c r="C139" s="6" t="s">
        <v>297</v>
      </c>
      <c r="D139" s="22" t="s">
        <v>331</v>
      </c>
      <c r="E139" s="37">
        <v>1</v>
      </c>
    </row>
    <row r="140" spans="1:5" ht="30" customHeight="1" x14ac:dyDescent="0.25">
      <c r="A140" s="7" t="s">
        <v>408</v>
      </c>
      <c r="B140" s="8" t="s">
        <v>299</v>
      </c>
      <c r="C140" s="6" t="s">
        <v>326</v>
      </c>
      <c r="D140" s="22" t="s">
        <v>331</v>
      </c>
      <c r="E140" s="37">
        <v>1</v>
      </c>
    </row>
    <row r="141" spans="1:5" ht="30" customHeight="1" x14ac:dyDescent="0.25">
      <c r="A141" s="91" t="s">
        <v>78</v>
      </c>
      <c r="B141" s="64" t="s">
        <v>301</v>
      </c>
      <c r="C141" s="68" t="s">
        <v>302</v>
      </c>
      <c r="D141" s="66" t="s">
        <v>330</v>
      </c>
      <c r="E141" s="74">
        <v>1</v>
      </c>
    </row>
    <row r="142" spans="1:5" ht="30" customHeight="1" x14ac:dyDescent="0.25">
      <c r="A142" s="92"/>
      <c r="B142" s="64" t="s">
        <v>500</v>
      </c>
      <c r="C142" s="68"/>
      <c r="D142" s="66"/>
      <c r="E142" s="74">
        <v>1</v>
      </c>
    </row>
    <row r="143" spans="1:5" ht="30" customHeight="1" x14ac:dyDescent="0.25">
      <c r="A143" s="7" t="s">
        <v>79</v>
      </c>
      <c r="B143" s="8" t="s">
        <v>303</v>
      </c>
      <c r="C143" s="6" t="s">
        <v>304</v>
      </c>
      <c r="D143" s="22" t="s">
        <v>332</v>
      </c>
      <c r="E143" s="37">
        <v>1</v>
      </c>
    </row>
    <row r="144" spans="1:5" ht="30" customHeight="1" x14ac:dyDescent="0.25">
      <c r="A144" s="10" t="s">
        <v>80</v>
      </c>
      <c r="B144" s="8" t="s">
        <v>306</v>
      </c>
      <c r="C144" s="6" t="s">
        <v>305</v>
      </c>
      <c r="D144" s="22" t="s">
        <v>331</v>
      </c>
      <c r="E144" s="37">
        <v>1</v>
      </c>
    </row>
    <row r="145" spans="1:5" ht="30" customHeight="1" x14ac:dyDescent="0.25">
      <c r="A145" s="10" t="s">
        <v>81</v>
      </c>
      <c r="B145" s="8" t="s">
        <v>307</v>
      </c>
      <c r="C145" s="6" t="s">
        <v>308</v>
      </c>
      <c r="D145" s="22" t="s">
        <v>330</v>
      </c>
      <c r="E145" s="37">
        <v>1</v>
      </c>
    </row>
    <row r="146" spans="1:5" ht="30" customHeight="1" x14ac:dyDescent="0.25">
      <c r="A146" s="10" t="s">
        <v>82</v>
      </c>
      <c r="B146" s="8" t="s">
        <v>309</v>
      </c>
      <c r="C146" s="6" t="s">
        <v>310</v>
      </c>
      <c r="D146" s="22" t="s">
        <v>332</v>
      </c>
      <c r="E146" s="37">
        <v>5</v>
      </c>
    </row>
    <row r="147" spans="1:5" ht="30" customHeight="1" x14ac:dyDescent="0.25">
      <c r="A147" s="10" t="s">
        <v>83</v>
      </c>
      <c r="B147" s="8" t="s">
        <v>311</v>
      </c>
      <c r="C147" s="6" t="s">
        <v>312</v>
      </c>
      <c r="D147" s="22" t="s">
        <v>330</v>
      </c>
      <c r="E147" s="37">
        <v>1</v>
      </c>
    </row>
    <row r="148" spans="1:5" ht="30" customHeight="1" x14ac:dyDescent="0.25">
      <c r="A148" s="91" t="s">
        <v>84</v>
      </c>
      <c r="B148" s="64" t="s">
        <v>313</v>
      </c>
      <c r="C148" s="68" t="s">
        <v>315</v>
      </c>
      <c r="D148" s="66" t="s">
        <v>332</v>
      </c>
      <c r="E148" s="74">
        <v>2</v>
      </c>
    </row>
    <row r="149" spans="1:5" ht="30" customHeight="1" x14ac:dyDescent="0.25">
      <c r="A149" s="94"/>
      <c r="B149" s="70" t="s">
        <v>314</v>
      </c>
      <c r="C149" s="71" t="s">
        <v>316</v>
      </c>
      <c r="D149" s="72" t="s">
        <v>332</v>
      </c>
      <c r="E149" s="82">
        <v>2</v>
      </c>
    </row>
    <row r="150" spans="1:5" ht="30" customHeight="1" x14ac:dyDescent="0.25">
      <c r="A150" s="7" t="s">
        <v>409</v>
      </c>
      <c r="B150" s="8" t="s">
        <v>410</v>
      </c>
      <c r="C150" s="6" t="s">
        <v>411</v>
      </c>
      <c r="D150" s="22"/>
      <c r="E150" s="37">
        <v>1</v>
      </c>
    </row>
    <row r="151" spans="1:5" ht="30" customHeight="1" x14ac:dyDescent="0.25">
      <c r="A151" s="7" t="s">
        <v>85</v>
      </c>
      <c r="B151" s="8" t="s">
        <v>317</v>
      </c>
      <c r="C151" s="6" t="s">
        <v>318</v>
      </c>
      <c r="D151" s="22" t="s">
        <v>331</v>
      </c>
      <c r="E151" s="37">
        <v>1</v>
      </c>
    </row>
    <row r="152" spans="1:5" ht="30" customHeight="1" x14ac:dyDescent="0.25">
      <c r="A152" s="7" t="s">
        <v>86</v>
      </c>
      <c r="B152" s="8" t="s">
        <v>319</v>
      </c>
      <c r="C152" s="6" t="s">
        <v>320</v>
      </c>
      <c r="D152" s="22" t="s">
        <v>331</v>
      </c>
      <c r="E152" s="37">
        <v>3</v>
      </c>
    </row>
    <row r="153" spans="1:5" ht="30" customHeight="1" x14ac:dyDescent="0.25">
      <c r="A153" s="7" t="s">
        <v>87</v>
      </c>
      <c r="B153" s="8" t="s">
        <v>321</v>
      </c>
      <c r="C153" s="6" t="s">
        <v>322</v>
      </c>
      <c r="D153" s="22" t="s">
        <v>331</v>
      </c>
      <c r="E153" s="37">
        <v>1</v>
      </c>
    </row>
    <row r="154" spans="1:5" ht="30" customHeight="1" x14ac:dyDescent="0.25">
      <c r="A154" s="73" t="s">
        <v>88</v>
      </c>
      <c r="B154" s="64" t="s">
        <v>501</v>
      </c>
      <c r="C154" s="68"/>
      <c r="D154" s="66"/>
      <c r="E154" s="74">
        <v>1</v>
      </c>
    </row>
    <row r="155" spans="1:5" ht="30" customHeight="1" x14ac:dyDescent="0.25">
      <c r="A155" s="7" t="s">
        <v>89</v>
      </c>
      <c r="B155" s="8" t="s">
        <v>147</v>
      </c>
      <c r="C155" s="6" t="s">
        <v>148</v>
      </c>
      <c r="D155" s="22" t="s">
        <v>331</v>
      </c>
      <c r="E155" s="37">
        <v>1</v>
      </c>
    </row>
    <row r="156" spans="1:5" ht="46.5" customHeight="1" x14ac:dyDescent="0.25">
      <c r="A156" s="7" t="s">
        <v>90</v>
      </c>
      <c r="B156" s="8" t="s">
        <v>145</v>
      </c>
      <c r="C156" s="6" t="s">
        <v>146</v>
      </c>
      <c r="D156" s="22" t="s">
        <v>330</v>
      </c>
      <c r="E156" s="37">
        <v>1</v>
      </c>
    </row>
    <row r="157" spans="1:5" ht="30" customHeight="1" x14ac:dyDescent="0.25">
      <c r="A157" s="7" t="s">
        <v>91</v>
      </c>
      <c r="B157" s="8" t="s">
        <v>143</v>
      </c>
      <c r="C157" s="6" t="s">
        <v>144</v>
      </c>
      <c r="D157" s="22" t="s">
        <v>330</v>
      </c>
      <c r="E157" s="37">
        <v>3</v>
      </c>
    </row>
    <row r="158" spans="1:5" ht="30" customHeight="1" x14ac:dyDescent="0.25">
      <c r="A158" s="91" t="s">
        <v>92</v>
      </c>
      <c r="B158" s="64" t="s">
        <v>142</v>
      </c>
      <c r="C158" s="68" t="s">
        <v>141</v>
      </c>
      <c r="D158" s="66" t="s">
        <v>331</v>
      </c>
      <c r="E158" s="74">
        <v>1</v>
      </c>
    </row>
    <row r="159" spans="1:5" ht="30" customHeight="1" x14ac:dyDescent="0.25">
      <c r="A159" s="92"/>
      <c r="B159" s="64" t="s">
        <v>502</v>
      </c>
      <c r="C159" s="68"/>
      <c r="D159" s="66"/>
      <c r="E159" s="74">
        <v>1</v>
      </c>
    </row>
    <row r="160" spans="1:5" ht="30" customHeight="1" x14ac:dyDescent="0.25">
      <c r="A160" s="7" t="s">
        <v>93</v>
      </c>
      <c r="B160" s="8" t="s">
        <v>139</v>
      </c>
      <c r="C160" s="6" t="s">
        <v>140</v>
      </c>
      <c r="D160" s="22" t="s">
        <v>331</v>
      </c>
      <c r="E160" s="37">
        <v>1</v>
      </c>
    </row>
    <row r="161" spans="1:5" ht="30" customHeight="1" x14ac:dyDescent="0.25">
      <c r="A161" s="7" t="s">
        <v>94</v>
      </c>
      <c r="B161" s="8" t="s">
        <v>137</v>
      </c>
      <c r="C161" s="6" t="s">
        <v>138</v>
      </c>
      <c r="D161" s="22" t="s">
        <v>331</v>
      </c>
      <c r="E161" s="37">
        <v>1</v>
      </c>
    </row>
    <row r="162" spans="1:5" ht="30" customHeight="1" x14ac:dyDescent="0.25">
      <c r="A162" s="7" t="s">
        <v>95</v>
      </c>
      <c r="B162" s="15" t="s">
        <v>135</v>
      </c>
      <c r="C162" s="6" t="s">
        <v>136</v>
      </c>
      <c r="D162" s="22" t="s">
        <v>332</v>
      </c>
      <c r="E162" s="37">
        <v>4</v>
      </c>
    </row>
    <row r="163" spans="1:5" ht="30" customHeight="1" x14ac:dyDescent="0.25">
      <c r="A163" s="14" t="s">
        <v>96</v>
      </c>
      <c r="B163" s="8" t="s">
        <v>133</v>
      </c>
      <c r="C163" s="6" t="s">
        <v>134</v>
      </c>
      <c r="D163" s="22" t="s">
        <v>331</v>
      </c>
      <c r="E163" s="37">
        <v>1</v>
      </c>
    </row>
    <row r="164" spans="1:5" ht="30" customHeight="1" x14ac:dyDescent="0.25">
      <c r="A164" s="14" t="s">
        <v>97</v>
      </c>
      <c r="B164" s="8" t="s">
        <v>130</v>
      </c>
      <c r="C164" s="6" t="s">
        <v>131</v>
      </c>
      <c r="D164" s="22" t="s">
        <v>330</v>
      </c>
      <c r="E164" s="37">
        <v>1</v>
      </c>
    </row>
    <row r="165" spans="1:5" ht="30" customHeight="1" x14ac:dyDescent="0.25">
      <c r="A165" s="7" t="s">
        <v>98</v>
      </c>
      <c r="B165" s="8" t="s">
        <v>503</v>
      </c>
      <c r="C165" s="6" t="s">
        <v>128</v>
      </c>
      <c r="D165" s="22" t="s">
        <v>331</v>
      </c>
      <c r="E165" s="37">
        <v>1</v>
      </c>
    </row>
    <row r="166" spans="1:5" ht="30" customHeight="1" x14ac:dyDescent="0.25">
      <c r="A166" s="7" t="s">
        <v>412</v>
      </c>
      <c r="B166" s="8" t="s">
        <v>413</v>
      </c>
      <c r="C166" s="6" t="s">
        <v>414</v>
      </c>
      <c r="D166" s="22"/>
      <c r="E166" s="37">
        <v>1</v>
      </c>
    </row>
    <row r="167" spans="1:5" ht="30" customHeight="1" x14ac:dyDescent="0.25">
      <c r="A167" s="7" t="s">
        <v>99</v>
      </c>
      <c r="B167" s="8" t="s">
        <v>127</v>
      </c>
      <c r="C167" s="6" t="s">
        <v>129</v>
      </c>
      <c r="D167" s="22" t="s">
        <v>332</v>
      </c>
      <c r="E167" s="37">
        <v>4</v>
      </c>
    </row>
    <row r="168" spans="1:5" ht="30" customHeight="1" x14ac:dyDescent="0.25">
      <c r="A168" s="91" t="s">
        <v>100</v>
      </c>
      <c r="B168" s="64" t="s">
        <v>124</v>
      </c>
      <c r="C168" s="68" t="s">
        <v>125</v>
      </c>
      <c r="D168" s="66" t="s">
        <v>332</v>
      </c>
      <c r="E168" s="74">
        <v>3</v>
      </c>
    </row>
    <row r="169" spans="1:5" ht="30" customHeight="1" x14ac:dyDescent="0.25">
      <c r="A169" s="92"/>
      <c r="B169" s="64" t="s">
        <v>126</v>
      </c>
      <c r="C169" s="68" t="s">
        <v>123</v>
      </c>
      <c r="D169" s="66" t="s">
        <v>332</v>
      </c>
      <c r="E169" s="74">
        <v>3</v>
      </c>
    </row>
    <row r="170" spans="1:5" ht="30" customHeight="1" x14ac:dyDescent="0.25">
      <c r="A170" s="7" t="s">
        <v>415</v>
      </c>
      <c r="B170" s="8" t="s">
        <v>416</v>
      </c>
      <c r="C170" s="6" t="s">
        <v>417</v>
      </c>
      <c r="D170" s="22"/>
      <c r="E170" s="37">
        <v>1</v>
      </c>
    </row>
    <row r="171" spans="1:5" ht="30" customHeight="1" x14ac:dyDescent="0.25">
      <c r="A171" s="10" t="s">
        <v>418</v>
      </c>
      <c r="B171" s="8" t="s">
        <v>419</v>
      </c>
      <c r="C171" s="6" t="s">
        <v>420</v>
      </c>
      <c r="D171" s="22"/>
      <c r="E171" s="37">
        <v>1</v>
      </c>
    </row>
    <row r="172" spans="1:5" ht="30" customHeight="1" x14ac:dyDescent="0.25">
      <c r="A172" s="10" t="s">
        <v>101</v>
      </c>
      <c r="B172" s="8" t="s">
        <v>121</v>
      </c>
      <c r="C172" s="6" t="s">
        <v>122</v>
      </c>
      <c r="D172" s="22" t="s">
        <v>330</v>
      </c>
      <c r="E172" s="37">
        <v>1</v>
      </c>
    </row>
    <row r="173" spans="1:5" ht="30" customHeight="1" x14ac:dyDescent="0.25">
      <c r="A173" s="10" t="s">
        <v>102</v>
      </c>
      <c r="B173" s="8" t="s">
        <v>119</v>
      </c>
      <c r="C173" s="6" t="s">
        <v>120</v>
      </c>
      <c r="D173" s="22" t="s">
        <v>331</v>
      </c>
      <c r="E173" s="37">
        <v>1</v>
      </c>
    </row>
    <row r="174" spans="1:5" ht="30" customHeight="1" x14ac:dyDescent="0.25">
      <c r="A174" s="91" t="s">
        <v>421</v>
      </c>
      <c r="B174" s="64" t="s">
        <v>422</v>
      </c>
      <c r="C174" s="68" t="s">
        <v>423</v>
      </c>
      <c r="D174" s="66"/>
      <c r="E174" s="74">
        <v>1</v>
      </c>
    </row>
    <row r="175" spans="1:5" ht="30" customHeight="1" x14ac:dyDescent="0.25">
      <c r="A175" s="92"/>
      <c r="B175" s="64" t="s">
        <v>504</v>
      </c>
      <c r="C175" s="68"/>
      <c r="D175" s="66"/>
      <c r="E175" s="74">
        <v>1</v>
      </c>
    </row>
    <row r="176" spans="1:5" ht="30" customHeight="1" x14ac:dyDescent="0.25">
      <c r="A176" s="91" t="s">
        <v>103</v>
      </c>
      <c r="B176" s="87" t="s">
        <v>505</v>
      </c>
      <c r="C176" s="6" t="s">
        <v>118</v>
      </c>
      <c r="D176" s="22" t="s">
        <v>331</v>
      </c>
      <c r="E176" s="85">
        <v>1</v>
      </c>
    </row>
    <row r="177" spans="1:7" ht="30" customHeight="1" x14ac:dyDescent="0.25">
      <c r="A177" s="94"/>
      <c r="B177" s="89"/>
      <c r="C177" s="6"/>
      <c r="D177" s="22"/>
      <c r="E177" s="86"/>
    </row>
    <row r="178" spans="1:7" ht="30" customHeight="1" x14ac:dyDescent="0.25">
      <c r="A178" s="92"/>
      <c r="B178" s="64" t="s">
        <v>506</v>
      </c>
      <c r="C178" s="6"/>
      <c r="D178" s="22"/>
      <c r="E178" s="74">
        <v>1</v>
      </c>
    </row>
    <row r="179" spans="1:7" ht="30" customHeight="1" x14ac:dyDescent="0.25">
      <c r="A179" s="91" t="s">
        <v>117</v>
      </c>
      <c r="B179" s="87" t="s">
        <v>115</v>
      </c>
      <c r="C179" s="68" t="s">
        <v>114</v>
      </c>
      <c r="D179" s="66" t="s">
        <v>332</v>
      </c>
      <c r="E179" s="85">
        <v>5</v>
      </c>
    </row>
    <row r="180" spans="1:7" ht="30" customHeight="1" x14ac:dyDescent="0.25">
      <c r="A180" s="94"/>
      <c r="B180" s="88"/>
      <c r="C180" s="68" t="s">
        <v>116</v>
      </c>
      <c r="D180" s="66" t="s">
        <v>332</v>
      </c>
      <c r="E180" s="90"/>
    </row>
    <row r="181" spans="1:7" ht="30" customHeight="1" x14ac:dyDescent="0.25">
      <c r="A181" s="92"/>
      <c r="B181" s="89"/>
      <c r="C181" s="68"/>
      <c r="D181" s="66"/>
      <c r="E181" s="86"/>
    </row>
    <row r="182" spans="1:7" ht="30" customHeight="1" x14ac:dyDescent="0.25">
      <c r="A182" s="8" t="s">
        <v>104</v>
      </c>
      <c r="B182" s="8" t="s">
        <v>112</v>
      </c>
      <c r="C182" s="11" t="s">
        <v>113</v>
      </c>
      <c r="D182" s="22" t="s">
        <v>332</v>
      </c>
      <c r="E182" s="37">
        <v>5</v>
      </c>
    </row>
    <row r="183" spans="1:7" ht="30" customHeight="1" x14ac:dyDescent="0.25">
      <c r="A183" s="87" t="s">
        <v>105</v>
      </c>
      <c r="B183" s="64" t="s">
        <v>110</v>
      </c>
      <c r="C183" s="65" t="s">
        <v>111</v>
      </c>
      <c r="D183" s="66" t="s">
        <v>332</v>
      </c>
      <c r="E183" s="74">
        <v>1</v>
      </c>
    </row>
    <row r="184" spans="1:7" ht="30" customHeight="1" x14ac:dyDescent="0.25">
      <c r="A184" s="88"/>
      <c r="B184" s="64" t="s">
        <v>507</v>
      </c>
      <c r="C184" s="65"/>
      <c r="D184" s="66"/>
      <c r="E184" s="74">
        <v>1</v>
      </c>
    </row>
    <row r="185" spans="1:7" ht="30" customHeight="1" x14ac:dyDescent="0.25">
      <c r="A185" s="89"/>
      <c r="B185" s="64" t="s">
        <v>508</v>
      </c>
      <c r="C185" s="65"/>
      <c r="D185" s="66"/>
      <c r="E185" s="74">
        <v>1</v>
      </c>
    </row>
    <row r="186" spans="1:7" ht="30" customHeight="1" x14ac:dyDescent="0.25">
      <c r="A186" s="8" t="s">
        <v>424</v>
      </c>
      <c r="B186" s="8" t="s">
        <v>425</v>
      </c>
      <c r="C186" s="11" t="s">
        <v>426</v>
      </c>
      <c r="D186" s="22"/>
      <c r="E186" s="37">
        <v>1</v>
      </c>
    </row>
    <row r="187" spans="1:7" ht="30" customHeight="1" x14ac:dyDescent="0.25">
      <c r="A187" s="8" t="s">
        <v>107</v>
      </c>
      <c r="B187" s="8" t="s">
        <v>108</v>
      </c>
      <c r="C187" s="11" t="s">
        <v>254</v>
      </c>
      <c r="D187" s="22" t="s">
        <v>331</v>
      </c>
      <c r="E187" s="37">
        <v>2</v>
      </c>
    </row>
    <row r="188" spans="1:7" ht="30" customHeight="1" x14ac:dyDescent="0.25">
      <c r="A188" s="8" t="s">
        <v>106</v>
      </c>
      <c r="B188" s="13" t="s">
        <v>109</v>
      </c>
      <c r="C188" s="11" t="s">
        <v>132</v>
      </c>
      <c r="D188" s="22" t="s">
        <v>331</v>
      </c>
      <c r="E188" s="37">
        <v>1</v>
      </c>
    </row>
    <row r="189" spans="1:7" ht="48.75" customHeight="1" x14ac:dyDescent="0.25">
      <c r="A189" s="113" t="s">
        <v>509</v>
      </c>
      <c r="B189" s="113"/>
      <c r="C189" s="113"/>
      <c r="D189" s="113"/>
      <c r="E189" s="113"/>
    </row>
    <row r="190" spans="1:7" ht="30" customHeight="1" x14ac:dyDescent="0.25">
      <c r="A190" s="93"/>
      <c r="B190" s="93"/>
      <c r="C190" s="93"/>
      <c r="D190" s="16"/>
      <c r="E190" s="25"/>
    </row>
    <row r="191" spans="1:7" ht="30" customHeight="1" x14ac:dyDescent="0.25">
      <c r="B191" s="28"/>
      <c r="C191" s="55"/>
      <c r="D191" s="60"/>
      <c r="E191" s="25"/>
      <c r="F191" s="25"/>
      <c r="G191" s="25"/>
    </row>
    <row r="192" spans="1:7" ht="30" customHeight="1" x14ac:dyDescent="0.25">
      <c r="B192" s="28"/>
      <c r="C192" s="55"/>
      <c r="D192" s="60"/>
      <c r="E192" s="25"/>
      <c r="F192" s="25"/>
      <c r="G192" s="25"/>
    </row>
    <row r="193" spans="2:7" ht="30" customHeight="1" x14ac:dyDescent="0.25">
      <c r="B193" s="28"/>
      <c r="C193" s="55"/>
      <c r="D193" s="60"/>
      <c r="E193" s="25"/>
      <c r="F193" s="25"/>
      <c r="G193" s="25"/>
    </row>
    <row r="194" spans="2:7" ht="30" customHeight="1" x14ac:dyDescent="0.25">
      <c r="B194" s="28"/>
      <c r="C194" s="55"/>
      <c r="D194" s="60"/>
      <c r="E194" s="25"/>
      <c r="F194" s="25"/>
      <c r="G194" s="25"/>
    </row>
    <row r="195" spans="2:7" ht="30" customHeight="1" x14ac:dyDescent="0.25">
      <c r="B195" s="28"/>
      <c r="C195" s="55"/>
      <c r="D195" s="60"/>
      <c r="E195" s="25"/>
      <c r="F195" s="25"/>
      <c r="G195" s="25"/>
    </row>
    <row r="196" spans="2:7" ht="30" customHeight="1" x14ac:dyDescent="0.25">
      <c r="B196" s="28"/>
      <c r="C196" s="55"/>
      <c r="D196" s="60"/>
      <c r="E196" s="25"/>
      <c r="F196" s="25"/>
      <c r="G196" s="25"/>
    </row>
    <row r="197" spans="2:7" ht="30" customHeight="1" x14ac:dyDescent="0.25">
      <c r="B197" s="28"/>
      <c r="C197" s="55"/>
      <c r="D197" s="60"/>
      <c r="E197" s="25"/>
      <c r="F197" s="25"/>
      <c r="G197" s="25"/>
    </row>
    <row r="198" spans="2:7" ht="30" customHeight="1" x14ac:dyDescent="0.25">
      <c r="B198" s="28"/>
      <c r="C198" s="55"/>
      <c r="D198" s="60"/>
      <c r="E198" s="25"/>
      <c r="F198" s="25"/>
      <c r="G198" s="25"/>
    </row>
    <row r="199" spans="2:7" ht="30" customHeight="1" x14ac:dyDescent="0.25">
      <c r="B199" s="28"/>
      <c r="C199" s="55"/>
      <c r="D199" s="60"/>
      <c r="E199" s="25"/>
      <c r="F199" s="25"/>
      <c r="G199" s="25"/>
    </row>
    <row r="200" spans="2:7" ht="30" customHeight="1" x14ac:dyDescent="0.25">
      <c r="B200" s="28"/>
      <c r="C200" s="55"/>
      <c r="D200" s="60"/>
      <c r="E200" s="25"/>
      <c r="F200" s="25"/>
      <c r="G200" s="25"/>
    </row>
    <row r="201" spans="2:7" ht="30" customHeight="1" x14ac:dyDescent="0.25">
      <c r="B201" s="28"/>
      <c r="C201" s="55"/>
      <c r="D201" s="60"/>
      <c r="E201" s="25"/>
      <c r="F201" s="25"/>
      <c r="G201" s="25"/>
    </row>
    <row r="202" spans="2:7" ht="30" customHeight="1" x14ac:dyDescent="0.25">
      <c r="B202" s="28"/>
      <c r="C202" s="55"/>
      <c r="D202" s="60"/>
      <c r="E202" s="25"/>
      <c r="F202" s="25"/>
      <c r="G202" s="25"/>
    </row>
    <row r="203" spans="2:7" ht="30" customHeight="1" x14ac:dyDescent="0.25">
      <c r="B203" s="28"/>
      <c r="C203" s="55"/>
      <c r="D203" s="60"/>
      <c r="E203" s="25"/>
      <c r="F203" s="25"/>
      <c r="G203" s="25"/>
    </row>
    <row r="204" spans="2:7" ht="30" customHeight="1" x14ac:dyDescent="0.25">
      <c r="B204" s="28"/>
      <c r="C204" s="55"/>
      <c r="D204" s="60"/>
      <c r="E204" s="25"/>
      <c r="F204" s="25"/>
      <c r="G204" s="25"/>
    </row>
    <row r="205" spans="2:7" ht="30" customHeight="1" x14ac:dyDescent="0.25">
      <c r="B205" s="28"/>
      <c r="C205" s="55"/>
      <c r="D205" s="60"/>
      <c r="E205" s="25"/>
      <c r="F205" s="25"/>
      <c r="G205" s="25"/>
    </row>
    <row r="206" spans="2:7" ht="30" customHeight="1" x14ac:dyDescent="0.25">
      <c r="B206" s="28"/>
      <c r="C206" s="55"/>
      <c r="D206" s="60"/>
      <c r="E206" s="25"/>
      <c r="F206" s="25"/>
      <c r="G206" s="25"/>
    </row>
    <row r="207" spans="2:7" ht="30" customHeight="1" x14ac:dyDescent="0.25">
      <c r="B207" s="28"/>
      <c r="C207" s="55"/>
      <c r="D207" s="60"/>
      <c r="E207" s="25"/>
      <c r="F207" s="25"/>
      <c r="G207" s="25"/>
    </row>
    <row r="208" spans="2:7" ht="30" customHeight="1" x14ac:dyDescent="0.25">
      <c r="B208" s="28"/>
      <c r="C208" s="55"/>
      <c r="D208" s="60"/>
      <c r="E208" s="25"/>
      <c r="F208" s="25"/>
      <c r="G208" s="25"/>
    </row>
    <row r="209" spans="2:7" ht="30" customHeight="1" x14ac:dyDescent="0.25">
      <c r="B209" s="28"/>
      <c r="C209" s="55"/>
      <c r="D209" s="60"/>
      <c r="E209" s="25"/>
      <c r="F209" s="25"/>
      <c r="G209" s="25"/>
    </row>
    <row r="210" spans="2:7" ht="30" customHeight="1" x14ac:dyDescent="0.25">
      <c r="B210" s="28"/>
      <c r="C210" s="55"/>
      <c r="D210" s="60"/>
      <c r="E210" s="25"/>
      <c r="F210" s="25"/>
      <c r="G210" s="25"/>
    </row>
    <row r="211" spans="2:7" ht="30" customHeight="1" x14ac:dyDescent="0.25">
      <c r="B211" s="28"/>
      <c r="C211" s="55"/>
      <c r="D211" s="60"/>
      <c r="E211" s="25"/>
      <c r="F211" s="25"/>
      <c r="G211" s="25"/>
    </row>
    <row r="212" spans="2:7" ht="30" customHeight="1" x14ac:dyDescent="0.25">
      <c r="B212" s="28"/>
      <c r="C212" s="55"/>
      <c r="D212" s="60"/>
      <c r="E212" s="25"/>
      <c r="F212" s="25"/>
      <c r="G212" s="25"/>
    </row>
    <row r="213" spans="2:7" ht="30" customHeight="1" x14ac:dyDescent="0.25">
      <c r="B213" s="28"/>
      <c r="C213" s="55"/>
      <c r="D213" s="60"/>
      <c r="E213" s="25"/>
      <c r="F213" s="25"/>
      <c r="G213" s="25"/>
    </row>
    <row r="214" spans="2:7" ht="30" customHeight="1" x14ac:dyDescent="0.25">
      <c r="B214" s="28"/>
      <c r="C214" s="55"/>
      <c r="D214" s="60"/>
      <c r="E214" s="25"/>
      <c r="F214" s="25"/>
      <c r="G214" s="25"/>
    </row>
    <row r="215" spans="2:7" ht="30" customHeight="1" x14ac:dyDescent="0.25">
      <c r="B215" s="28"/>
      <c r="C215" s="55"/>
      <c r="D215" s="60"/>
      <c r="E215" s="25"/>
      <c r="F215" s="25"/>
      <c r="G215" s="25"/>
    </row>
    <row r="216" spans="2:7" ht="30" customHeight="1" x14ac:dyDescent="0.25">
      <c r="B216" s="28"/>
      <c r="C216" s="55"/>
      <c r="D216" s="60"/>
      <c r="E216" s="25"/>
      <c r="F216" s="25"/>
      <c r="G216" s="25"/>
    </row>
    <row r="217" spans="2:7" ht="30" customHeight="1" x14ac:dyDescent="0.25">
      <c r="B217" s="28"/>
      <c r="C217" s="55"/>
      <c r="D217" s="60"/>
      <c r="E217" s="25"/>
      <c r="F217" s="25"/>
      <c r="G217" s="25"/>
    </row>
    <row r="218" spans="2:7" ht="30" customHeight="1" x14ac:dyDescent="0.25">
      <c r="B218" s="28"/>
      <c r="C218" s="55"/>
      <c r="D218" s="60"/>
      <c r="E218" s="25"/>
      <c r="F218" s="25"/>
      <c r="G218" s="25"/>
    </row>
    <row r="219" spans="2:7" ht="30" customHeight="1" x14ac:dyDescent="0.25">
      <c r="B219" s="28"/>
      <c r="C219" s="55"/>
      <c r="D219" s="60"/>
      <c r="E219" s="25"/>
      <c r="F219" s="25"/>
      <c r="G219" s="25"/>
    </row>
    <row r="220" spans="2:7" ht="30" customHeight="1" x14ac:dyDescent="0.25">
      <c r="B220" s="28"/>
      <c r="C220" s="55"/>
      <c r="D220" s="60"/>
      <c r="E220" s="25"/>
      <c r="F220" s="25"/>
      <c r="G220" s="25"/>
    </row>
    <row r="221" spans="2:7" ht="30" customHeight="1" x14ac:dyDescent="0.25">
      <c r="B221" s="28"/>
      <c r="C221" s="55"/>
      <c r="D221" s="60"/>
      <c r="E221" s="25"/>
      <c r="F221" s="25"/>
      <c r="G221" s="25"/>
    </row>
    <row r="222" spans="2:7" ht="30" customHeight="1" x14ac:dyDescent="0.25">
      <c r="B222" s="28"/>
      <c r="C222" s="55"/>
      <c r="D222" s="60"/>
      <c r="E222" s="25"/>
      <c r="F222" s="25"/>
      <c r="G222" s="25"/>
    </row>
    <row r="223" spans="2:7" ht="30" customHeight="1" x14ac:dyDescent="0.25">
      <c r="B223" s="28"/>
      <c r="C223" s="55"/>
      <c r="D223" s="60"/>
      <c r="E223" s="25"/>
      <c r="F223" s="25"/>
      <c r="G223" s="25"/>
    </row>
    <row r="224" spans="2:7" ht="30" customHeight="1" x14ac:dyDescent="0.25">
      <c r="B224" s="28"/>
      <c r="C224" s="55"/>
      <c r="D224" s="60"/>
      <c r="E224" s="25"/>
      <c r="F224" s="25"/>
      <c r="G224" s="25"/>
    </row>
    <row r="225" spans="2:7" ht="30" customHeight="1" x14ac:dyDescent="0.25">
      <c r="B225" s="28"/>
      <c r="C225" s="55"/>
      <c r="D225" s="60"/>
      <c r="E225" s="25"/>
      <c r="F225" s="25"/>
      <c r="G225" s="25"/>
    </row>
    <row r="226" spans="2:7" ht="30" customHeight="1" x14ac:dyDescent="0.25">
      <c r="B226" s="28"/>
      <c r="C226" s="55"/>
      <c r="D226" s="60"/>
      <c r="E226" s="25"/>
      <c r="F226" s="25"/>
      <c r="G226" s="25"/>
    </row>
    <row r="227" spans="2:7" ht="30" customHeight="1" x14ac:dyDescent="0.25">
      <c r="B227" s="28"/>
      <c r="C227" s="55"/>
      <c r="D227" s="60"/>
      <c r="E227" s="25"/>
      <c r="F227" s="25"/>
      <c r="G227" s="25"/>
    </row>
    <row r="228" spans="2:7" ht="30" customHeight="1" x14ac:dyDescent="0.25">
      <c r="B228" s="28"/>
      <c r="C228" s="55"/>
      <c r="D228" s="60"/>
      <c r="E228" s="25"/>
      <c r="F228" s="25"/>
      <c r="G228" s="25"/>
    </row>
    <row r="229" spans="2:7" ht="30" customHeight="1" x14ac:dyDescent="0.25">
      <c r="B229" s="28"/>
      <c r="C229" s="55"/>
      <c r="D229" s="60"/>
      <c r="E229" s="25"/>
      <c r="F229" s="25"/>
      <c r="G229" s="25"/>
    </row>
    <row r="230" spans="2:7" ht="30" customHeight="1" x14ac:dyDescent="0.25">
      <c r="B230" s="28"/>
      <c r="C230" s="55"/>
      <c r="D230" s="60"/>
      <c r="E230" s="25"/>
      <c r="F230" s="25"/>
      <c r="G230" s="25"/>
    </row>
    <row r="231" spans="2:7" ht="30" customHeight="1" x14ac:dyDescent="0.25">
      <c r="B231" s="28"/>
      <c r="C231" s="55"/>
      <c r="D231" s="60"/>
      <c r="E231" s="25"/>
      <c r="F231" s="25"/>
      <c r="G231" s="25"/>
    </row>
    <row r="232" spans="2:7" ht="30" customHeight="1" x14ac:dyDescent="0.25">
      <c r="B232" s="28"/>
      <c r="C232" s="55"/>
      <c r="D232" s="60"/>
      <c r="E232" s="25"/>
      <c r="F232" s="25"/>
      <c r="G232" s="25"/>
    </row>
    <row r="233" spans="2:7" ht="30" customHeight="1" x14ac:dyDescent="0.25">
      <c r="B233" s="28"/>
      <c r="C233" s="55"/>
      <c r="D233" s="60"/>
      <c r="E233" s="25"/>
      <c r="F233" s="25"/>
      <c r="G233" s="25"/>
    </row>
    <row r="234" spans="2:7" ht="30" customHeight="1" x14ac:dyDescent="0.25">
      <c r="B234" s="28"/>
      <c r="C234" s="55"/>
      <c r="D234" s="60"/>
      <c r="E234" s="25"/>
      <c r="F234" s="25"/>
      <c r="G234" s="25"/>
    </row>
    <row r="235" spans="2:7" ht="30" customHeight="1" x14ac:dyDescent="0.25">
      <c r="B235" s="28"/>
      <c r="C235" s="55"/>
      <c r="D235" s="60"/>
      <c r="E235" s="25"/>
      <c r="F235" s="25"/>
      <c r="G235" s="25"/>
    </row>
    <row r="236" spans="2:7" ht="30" customHeight="1" x14ac:dyDescent="0.25">
      <c r="B236" s="28"/>
      <c r="C236" s="55"/>
      <c r="D236" s="60"/>
      <c r="E236" s="25"/>
      <c r="F236" s="25"/>
      <c r="G236" s="25"/>
    </row>
    <row r="237" spans="2:7" ht="30" customHeight="1" x14ac:dyDescent="0.25">
      <c r="B237" s="28"/>
      <c r="C237" s="55"/>
      <c r="D237" s="60"/>
      <c r="E237" s="25"/>
      <c r="F237" s="25"/>
      <c r="G237" s="25"/>
    </row>
    <row r="238" spans="2:7" ht="30" customHeight="1" x14ac:dyDescent="0.25">
      <c r="B238" s="28"/>
      <c r="C238" s="55"/>
      <c r="D238" s="60"/>
      <c r="E238" s="25"/>
      <c r="F238" s="25"/>
      <c r="G238" s="25"/>
    </row>
    <row r="239" spans="2:7" ht="30" customHeight="1" x14ac:dyDescent="0.25">
      <c r="B239" s="28"/>
      <c r="C239" s="55"/>
      <c r="D239" s="60"/>
      <c r="E239" s="25"/>
      <c r="F239" s="25"/>
      <c r="G239" s="25"/>
    </row>
    <row r="240" spans="2:7" ht="30" customHeight="1" x14ac:dyDescent="0.25">
      <c r="B240" s="28"/>
      <c r="C240" s="55"/>
      <c r="D240" s="60"/>
      <c r="E240" s="25"/>
      <c r="F240" s="25"/>
      <c r="G240" s="25"/>
    </row>
    <row r="241" spans="2:7" ht="30" customHeight="1" x14ac:dyDescent="0.25">
      <c r="B241" s="28"/>
      <c r="C241" s="55"/>
      <c r="D241" s="60"/>
      <c r="E241" s="25"/>
      <c r="F241" s="25"/>
      <c r="G241" s="25"/>
    </row>
    <row r="242" spans="2:7" ht="30" customHeight="1" x14ac:dyDescent="0.25">
      <c r="B242" s="28"/>
      <c r="C242" s="55"/>
      <c r="D242" s="60"/>
      <c r="E242" s="25"/>
      <c r="F242" s="25"/>
      <c r="G242" s="25"/>
    </row>
    <row r="243" spans="2:7" ht="30" customHeight="1" x14ac:dyDescent="0.25">
      <c r="B243" s="28"/>
      <c r="C243" s="55"/>
      <c r="D243" s="60"/>
      <c r="E243" s="25"/>
      <c r="F243" s="25"/>
      <c r="G243" s="25"/>
    </row>
    <row r="244" spans="2:7" ht="30" customHeight="1" x14ac:dyDescent="0.25">
      <c r="B244" s="28"/>
      <c r="C244" s="55"/>
      <c r="D244" s="60"/>
      <c r="E244" s="25"/>
      <c r="F244" s="25"/>
      <c r="G244" s="25"/>
    </row>
    <row r="245" spans="2:7" ht="30" customHeight="1" x14ac:dyDescent="0.25">
      <c r="B245" s="28"/>
      <c r="C245" s="55"/>
      <c r="D245" s="60"/>
      <c r="E245" s="25"/>
      <c r="F245" s="25"/>
      <c r="G245" s="25"/>
    </row>
    <row r="246" spans="2:7" ht="30" customHeight="1" x14ac:dyDescent="0.25">
      <c r="B246" s="28"/>
      <c r="C246" s="55"/>
      <c r="D246" s="60"/>
      <c r="E246" s="25"/>
      <c r="F246" s="25"/>
      <c r="G246" s="25"/>
    </row>
    <row r="247" spans="2:7" ht="30" customHeight="1" x14ac:dyDescent="0.25">
      <c r="B247" s="28"/>
      <c r="C247" s="55"/>
      <c r="D247" s="60"/>
      <c r="E247" s="25"/>
      <c r="F247" s="25"/>
      <c r="G247" s="25"/>
    </row>
    <row r="248" spans="2:7" ht="30" customHeight="1" x14ac:dyDescent="0.25">
      <c r="B248" s="28"/>
      <c r="C248" s="55"/>
      <c r="D248" s="60"/>
      <c r="E248" s="25"/>
      <c r="F248" s="25"/>
      <c r="G248" s="25"/>
    </row>
    <row r="249" spans="2:7" ht="30" customHeight="1" x14ac:dyDescent="0.25">
      <c r="B249" s="28"/>
      <c r="C249" s="55"/>
      <c r="D249" s="60"/>
      <c r="E249" s="25"/>
      <c r="F249" s="25"/>
      <c r="G249" s="25"/>
    </row>
    <row r="250" spans="2:7" ht="30" customHeight="1" x14ac:dyDescent="0.25">
      <c r="B250" s="28"/>
      <c r="C250" s="55"/>
      <c r="D250" s="60"/>
      <c r="E250" s="25"/>
      <c r="F250" s="25"/>
      <c r="G250" s="25"/>
    </row>
    <row r="251" spans="2:7" ht="30" customHeight="1" x14ac:dyDescent="0.25">
      <c r="B251" s="28"/>
      <c r="C251" s="55"/>
      <c r="D251" s="60"/>
      <c r="E251" s="25"/>
      <c r="F251" s="25"/>
      <c r="G251" s="25"/>
    </row>
    <row r="252" spans="2:7" ht="30" customHeight="1" x14ac:dyDescent="0.25">
      <c r="B252" s="28"/>
      <c r="C252" s="55"/>
      <c r="D252" s="60"/>
      <c r="E252" s="25"/>
      <c r="F252" s="25"/>
      <c r="G252" s="25"/>
    </row>
    <row r="253" spans="2:7" ht="30" customHeight="1" x14ac:dyDescent="0.25">
      <c r="B253" s="28"/>
      <c r="C253" s="55"/>
      <c r="D253" s="60"/>
      <c r="E253" s="25"/>
      <c r="F253" s="25"/>
      <c r="G253" s="25"/>
    </row>
    <row r="254" spans="2:7" ht="30" customHeight="1" x14ac:dyDescent="0.25">
      <c r="B254" s="28"/>
      <c r="C254" s="55"/>
      <c r="D254" s="60"/>
      <c r="E254" s="25"/>
      <c r="F254" s="25"/>
      <c r="G254" s="25"/>
    </row>
    <row r="255" spans="2:7" ht="30" customHeight="1" x14ac:dyDescent="0.25">
      <c r="B255" s="28"/>
      <c r="C255" s="55"/>
      <c r="D255" s="60"/>
      <c r="E255" s="25"/>
      <c r="F255" s="25"/>
      <c r="G255" s="25"/>
    </row>
    <row r="256" spans="2:7" ht="30" customHeight="1" x14ac:dyDescent="0.25">
      <c r="B256" s="28"/>
      <c r="C256" s="55"/>
      <c r="D256" s="60"/>
      <c r="E256" s="25"/>
      <c r="F256" s="25"/>
      <c r="G256" s="25"/>
    </row>
    <row r="257" spans="2:7" ht="30" customHeight="1" x14ac:dyDescent="0.25">
      <c r="B257" s="28"/>
      <c r="C257" s="55"/>
      <c r="D257" s="60"/>
      <c r="E257" s="25"/>
      <c r="F257" s="25"/>
      <c r="G257" s="25"/>
    </row>
    <row r="258" spans="2:7" ht="30" customHeight="1" x14ac:dyDescent="0.25">
      <c r="B258" s="28"/>
      <c r="C258" s="55"/>
      <c r="D258" s="60"/>
      <c r="E258" s="25"/>
      <c r="F258" s="25"/>
      <c r="G258" s="25"/>
    </row>
    <row r="259" spans="2:7" ht="30" customHeight="1" x14ac:dyDescent="0.25">
      <c r="B259" s="28"/>
      <c r="C259" s="55"/>
      <c r="D259" s="60"/>
      <c r="E259" s="25"/>
      <c r="F259" s="25"/>
      <c r="G259" s="25"/>
    </row>
    <row r="260" spans="2:7" ht="30" customHeight="1" x14ac:dyDescent="0.25">
      <c r="B260" s="28"/>
      <c r="C260" s="55"/>
      <c r="D260" s="60"/>
      <c r="E260" s="25"/>
      <c r="F260" s="25"/>
      <c r="G260" s="25"/>
    </row>
    <row r="261" spans="2:7" ht="30" customHeight="1" x14ac:dyDescent="0.25">
      <c r="B261" s="28"/>
      <c r="C261" s="55"/>
      <c r="D261" s="60"/>
      <c r="E261" s="25"/>
      <c r="F261" s="25"/>
      <c r="G261" s="25"/>
    </row>
    <row r="262" spans="2:7" ht="30" customHeight="1" x14ac:dyDescent="0.25">
      <c r="B262" s="28"/>
      <c r="C262" s="55"/>
      <c r="D262" s="60"/>
      <c r="E262" s="25"/>
      <c r="F262" s="25"/>
      <c r="G262" s="25"/>
    </row>
    <row r="263" spans="2:7" ht="30" customHeight="1" x14ac:dyDescent="0.25">
      <c r="B263" s="28"/>
      <c r="C263" s="55"/>
      <c r="D263" s="60"/>
      <c r="E263" s="25"/>
      <c r="F263" s="25"/>
      <c r="G263" s="25"/>
    </row>
    <row r="264" spans="2:7" ht="30" customHeight="1" x14ac:dyDescent="0.25">
      <c r="B264" s="28"/>
      <c r="C264" s="55"/>
      <c r="D264" s="60"/>
      <c r="E264" s="25"/>
      <c r="F264" s="25"/>
      <c r="G264" s="25"/>
    </row>
    <row r="265" spans="2:7" ht="30" customHeight="1" x14ac:dyDescent="0.25">
      <c r="B265" s="28"/>
      <c r="C265" s="55"/>
      <c r="D265" s="60"/>
      <c r="E265" s="25"/>
      <c r="F265" s="25"/>
      <c r="G265" s="25"/>
    </row>
    <row r="266" spans="2:7" ht="30" customHeight="1" x14ac:dyDescent="0.25">
      <c r="B266" s="28"/>
      <c r="C266" s="55"/>
      <c r="D266" s="60"/>
      <c r="E266" s="25"/>
      <c r="F266" s="25"/>
      <c r="G266" s="25"/>
    </row>
    <row r="267" spans="2:7" ht="30" customHeight="1" x14ac:dyDescent="0.25">
      <c r="B267" s="28"/>
      <c r="C267" s="55"/>
      <c r="D267" s="60"/>
      <c r="E267" s="25"/>
      <c r="F267" s="25"/>
      <c r="G267" s="25"/>
    </row>
    <row r="268" spans="2:7" ht="30" customHeight="1" x14ac:dyDescent="0.25">
      <c r="B268" s="28"/>
      <c r="C268" s="55"/>
      <c r="D268" s="60"/>
      <c r="E268" s="25"/>
      <c r="F268" s="25"/>
      <c r="G268" s="25"/>
    </row>
    <row r="269" spans="2:7" ht="30" customHeight="1" x14ac:dyDescent="0.25">
      <c r="B269" s="28"/>
      <c r="C269" s="55"/>
      <c r="D269" s="60"/>
      <c r="E269" s="25"/>
      <c r="F269" s="25"/>
      <c r="G269" s="25"/>
    </row>
    <row r="270" spans="2:7" ht="30" customHeight="1" x14ac:dyDescent="0.25">
      <c r="B270" s="28"/>
      <c r="C270" s="55"/>
      <c r="D270" s="60"/>
      <c r="E270" s="25"/>
      <c r="F270" s="25"/>
      <c r="G270" s="25"/>
    </row>
    <row r="271" spans="2:7" ht="30" customHeight="1" x14ac:dyDescent="0.25">
      <c r="B271" s="28"/>
      <c r="C271" s="55"/>
      <c r="D271" s="60"/>
      <c r="E271" s="25"/>
      <c r="F271" s="25"/>
      <c r="G271" s="25"/>
    </row>
    <row r="272" spans="2:7" ht="30" customHeight="1" x14ac:dyDescent="0.25">
      <c r="B272" s="28"/>
      <c r="C272" s="55"/>
      <c r="D272" s="60"/>
      <c r="E272" s="25"/>
      <c r="F272" s="25"/>
      <c r="G272" s="25"/>
    </row>
    <row r="273" spans="2:7" ht="30" customHeight="1" x14ac:dyDescent="0.25">
      <c r="B273" s="28"/>
      <c r="C273" s="55"/>
      <c r="D273" s="60"/>
      <c r="E273" s="25"/>
      <c r="F273" s="25"/>
      <c r="G273" s="25"/>
    </row>
    <row r="274" spans="2:7" ht="30" customHeight="1" x14ac:dyDescent="0.25">
      <c r="B274" s="28"/>
      <c r="C274" s="55"/>
      <c r="D274" s="60"/>
      <c r="E274" s="25"/>
      <c r="F274" s="25"/>
      <c r="G274" s="25"/>
    </row>
    <row r="275" spans="2:7" ht="30" customHeight="1" x14ac:dyDescent="0.25">
      <c r="B275" s="28"/>
      <c r="C275" s="55"/>
      <c r="D275" s="60"/>
      <c r="E275" s="25"/>
      <c r="F275" s="25"/>
      <c r="G275" s="25"/>
    </row>
    <row r="276" spans="2:7" ht="30" customHeight="1" x14ac:dyDescent="0.25">
      <c r="B276" s="28"/>
      <c r="C276" s="55"/>
      <c r="D276" s="60"/>
      <c r="E276" s="25"/>
      <c r="F276" s="25"/>
      <c r="G276" s="25"/>
    </row>
    <row r="277" spans="2:7" ht="30" customHeight="1" x14ac:dyDescent="0.25">
      <c r="B277" s="28"/>
      <c r="C277" s="55"/>
      <c r="D277" s="60"/>
      <c r="E277" s="25"/>
      <c r="F277" s="25"/>
      <c r="G277" s="25"/>
    </row>
    <row r="278" spans="2:7" ht="30" customHeight="1" x14ac:dyDescent="0.25">
      <c r="B278" s="28"/>
      <c r="C278" s="55"/>
      <c r="D278" s="60"/>
      <c r="E278" s="25"/>
      <c r="F278" s="25"/>
      <c r="G278" s="25"/>
    </row>
    <row r="279" spans="2:7" ht="30" customHeight="1" x14ac:dyDescent="0.25">
      <c r="B279" s="28"/>
      <c r="C279" s="55"/>
      <c r="D279" s="60"/>
      <c r="E279" s="25"/>
      <c r="F279" s="25"/>
      <c r="G279" s="25"/>
    </row>
    <row r="280" spans="2:7" ht="30" customHeight="1" x14ac:dyDescent="0.25">
      <c r="B280" s="28"/>
      <c r="C280" s="55"/>
      <c r="D280" s="60"/>
      <c r="E280" s="25"/>
      <c r="F280" s="25"/>
      <c r="G280" s="25"/>
    </row>
    <row r="281" spans="2:7" ht="30" customHeight="1" x14ac:dyDescent="0.25">
      <c r="B281" s="28"/>
      <c r="C281" s="55"/>
      <c r="D281" s="60"/>
      <c r="E281" s="25"/>
      <c r="F281" s="25"/>
      <c r="G281" s="25"/>
    </row>
    <row r="282" spans="2:7" ht="30" customHeight="1" x14ac:dyDescent="0.25">
      <c r="B282" s="28"/>
      <c r="C282" s="55"/>
      <c r="D282" s="60"/>
      <c r="E282" s="25"/>
      <c r="F282" s="25"/>
      <c r="G282" s="25"/>
    </row>
    <row r="283" spans="2:7" ht="30" customHeight="1" x14ac:dyDescent="0.25">
      <c r="B283" s="28"/>
      <c r="C283" s="55"/>
      <c r="D283" s="60"/>
      <c r="E283" s="25"/>
      <c r="F283" s="25"/>
      <c r="G283" s="25"/>
    </row>
    <row r="284" spans="2:7" ht="30" customHeight="1" x14ac:dyDescent="0.25">
      <c r="B284" s="28"/>
      <c r="C284" s="55"/>
      <c r="D284" s="60"/>
      <c r="E284" s="25"/>
      <c r="F284" s="25"/>
      <c r="G284" s="25"/>
    </row>
    <row r="285" spans="2:7" ht="30" customHeight="1" x14ac:dyDescent="0.25">
      <c r="B285" s="28"/>
      <c r="C285" s="55"/>
      <c r="D285" s="60"/>
      <c r="E285" s="25"/>
      <c r="F285" s="25"/>
      <c r="G285" s="25"/>
    </row>
    <row r="286" spans="2:7" ht="30" customHeight="1" x14ac:dyDescent="0.25">
      <c r="B286" s="28"/>
      <c r="C286" s="55"/>
      <c r="D286" s="60"/>
      <c r="E286" s="25"/>
      <c r="F286" s="25"/>
      <c r="G286" s="25"/>
    </row>
    <row r="287" spans="2:7" ht="30" customHeight="1" x14ac:dyDescent="0.25">
      <c r="B287" s="28"/>
      <c r="C287" s="55"/>
      <c r="D287" s="60"/>
      <c r="E287" s="25"/>
      <c r="F287" s="25"/>
      <c r="G287" s="25"/>
    </row>
    <row r="288" spans="2:7" ht="30" customHeight="1" x14ac:dyDescent="0.25">
      <c r="B288" s="28"/>
      <c r="C288" s="55"/>
      <c r="D288" s="60"/>
      <c r="E288" s="25"/>
      <c r="F288" s="25"/>
      <c r="G288" s="25"/>
    </row>
    <row r="289" spans="2:7" ht="30" customHeight="1" x14ac:dyDescent="0.25">
      <c r="B289" s="28"/>
      <c r="C289" s="55"/>
      <c r="D289" s="60"/>
      <c r="E289" s="25"/>
      <c r="F289" s="25"/>
      <c r="G289" s="25"/>
    </row>
    <row r="290" spans="2:7" ht="30" customHeight="1" x14ac:dyDescent="0.25">
      <c r="B290" s="28"/>
      <c r="C290" s="55"/>
      <c r="D290" s="60"/>
      <c r="E290" s="25"/>
      <c r="F290" s="25"/>
      <c r="G290" s="25"/>
    </row>
    <row r="291" spans="2:7" ht="30" customHeight="1" x14ac:dyDescent="0.25">
      <c r="B291" s="28"/>
      <c r="C291" s="55"/>
      <c r="D291" s="60"/>
      <c r="E291" s="25"/>
      <c r="F291" s="25"/>
      <c r="G291" s="25"/>
    </row>
    <row r="292" spans="2:7" ht="30" customHeight="1" x14ac:dyDescent="0.25">
      <c r="B292" s="28"/>
      <c r="C292" s="55"/>
      <c r="D292" s="60"/>
      <c r="E292" s="25"/>
      <c r="F292" s="25"/>
      <c r="G292" s="25"/>
    </row>
    <row r="293" spans="2:7" ht="30" customHeight="1" x14ac:dyDescent="0.25">
      <c r="B293" s="28"/>
      <c r="C293" s="55"/>
      <c r="D293" s="60"/>
      <c r="E293" s="25"/>
      <c r="F293" s="25"/>
      <c r="G293" s="25"/>
    </row>
    <row r="294" spans="2:7" ht="30" customHeight="1" x14ac:dyDescent="0.25">
      <c r="B294" s="28"/>
      <c r="C294" s="55"/>
      <c r="D294" s="60"/>
      <c r="E294" s="25"/>
      <c r="F294" s="25"/>
      <c r="G294" s="25"/>
    </row>
    <row r="295" spans="2:7" ht="30" customHeight="1" x14ac:dyDescent="0.25">
      <c r="B295" s="28"/>
      <c r="C295" s="55"/>
      <c r="D295" s="60"/>
      <c r="E295" s="25"/>
      <c r="F295" s="25"/>
      <c r="G295" s="25"/>
    </row>
    <row r="296" spans="2:7" ht="30" customHeight="1" x14ac:dyDescent="0.25">
      <c r="B296" s="28"/>
      <c r="C296" s="55"/>
      <c r="D296" s="60"/>
      <c r="E296" s="25"/>
      <c r="F296" s="25"/>
      <c r="G296" s="25"/>
    </row>
    <row r="297" spans="2:7" ht="30" customHeight="1" x14ac:dyDescent="0.25">
      <c r="B297" s="28"/>
      <c r="C297" s="55"/>
      <c r="D297" s="60"/>
      <c r="E297" s="25"/>
      <c r="F297" s="25"/>
      <c r="G297" s="25"/>
    </row>
    <row r="298" spans="2:7" ht="30" customHeight="1" x14ac:dyDescent="0.25">
      <c r="B298" s="28"/>
      <c r="C298" s="55"/>
      <c r="D298" s="60"/>
      <c r="E298" s="25"/>
      <c r="F298" s="25"/>
      <c r="G298" s="25"/>
    </row>
    <row r="299" spans="2:7" ht="30" customHeight="1" x14ac:dyDescent="0.25">
      <c r="B299" s="28"/>
      <c r="C299" s="55"/>
      <c r="D299" s="60"/>
      <c r="E299" s="25"/>
      <c r="F299" s="25"/>
      <c r="G299" s="25"/>
    </row>
    <row r="300" spans="2:7" ht="30" customHeight="1" x14ac:dyDescent="0.25">
      <c r="B300" s="28"/>
      <c r="C300" s="55"/>
      <c r="D300" s="60"/>
      <c r="E300" s="25"/>
      <c r="F300" s="25"/>
      <c r="G300" s="25"/>
    </row>
    <row r="301" spans="2:7" ht="30" customHeight="1" x14ac:dyDescent="0.25">
      <c r="B301" s="28"/>
      <c r="C301" s="55"/>
      <c r="D301" s="60"/>
      <c r="E301" s="25"/>
      <c r="F301" s="25"/>
      <c r="G301" s="25"/>
    </row>
    <row r="302" spans="2:7" ht="30" customHeight="1" x14ac:dyDescent="0.25">
      <c r="B302" s="28"/>
      <c r="C302" s="55"/>
      <c r="D302" s="60"/>
      <c r="E302" s="25"/>
      <c r="F302" s="25"/>
      <c r="G302" s="25"/>
    </row>
    <row r="303" spans="2:7" ht="30" customHeight="1" x14ac:dyDescent="0.25">
      <c r="B303" s="28"/>
      <c r="C303" s="55"/>
      <c r="D303" s="60"/>
      <c r="E303" s="25"/>
      <c r="F303" s="25"/>
      <c r="G303" s="25"/>
    </row>
    <row r="304" spans="2:7" ht="30" customHeight="1" x14ac:dyDescent="0.25">
      <c r="B304" s="28"/>
      <c r="C304" s="55"/>
      <c r="D304" s="60"/>
      <c r="E304" s="25"/>
      <c r="F304" s="25"/>
      <c r="G304" s="25"/>
    </row>
    <row r="305" spans="2:7" ht="30" customHeight="1" x14ac:dyDescent="0.25">
      <c r="B305" s="28"/>
      <c r="C305" s="55"/>
      <c r="D305" s="60"/>
      <c r="E305" s="25"/>
      <c r="F305" s="25"/>
      <c r="G305" s="25"/>
    </row>
    <row r="306" spans="2:7" ht="30" customHeight="1" x14ac:dyDescent="0.25">
      <c r="B306" s="28"/>
      <c r="C306" s="55"/>
      <c r="D306" s="60"/>
      <c r="E306" s="25"/>
      <c r="F306" s="25"/>
      <c r="G306" s="25"/>
    </row>
    <row r="307" spans="2:7" ht="30" customHeight="1" x14ac:dyDescent="0.25">
      <c r="B307" s="28"/>
      <c r="C307" s="55"/>
      <c r="D307" s="60"/>
      <c r="E307" s="25"/>
      <c r="F307" s="25"/>
      <c r="G307" s="25"/>
    </row>
    <row r="308" spans="2:7" ht="30" customHeight="1" x14ac:dyDescent="0.25">
      <c r="B308" s="28"/>
      <c r="C308" s="55"/>
      <c r="D308" s="60"/>
      <c r="E308" s="25"/>
      <c r="F308" s="25"/>
      <c r="G308" s="25"/>
    </row>
    <row r="309" spans="2:7" ht="30" customHeight="1" x14ac:dyDescent="0.25">
      <c r="B309" s="28"/>
      <c r="C309" s="55"/>
      <c r="D309" s="60"/>
      <c r="E309" s="25"/>
      <c r="F309" s="25"/>
      <c r="G309" s="25"/>
    </row>
    <row r="310" spans="2:7" ht="30" customHeight="1" x14ac:dyDescent="0.25">
      <c r="B310" s="28"/>
      <c r="C310" s="55"/>
      <c r="D310" s="60"/>
      <c r="E310" s="25"/>
      <c r="F310" s="25"/>
      <c r="G310" s="25"/>
    </row>
    <row r="311" spans="2:7" ht="30" customHeight="1" x14ac:dyDescent="0.25">
      <c r="B311" s="28"/>
      <c r="C311" s="55"/>
      <c r="D311" s="60"/>
      <c r="E311" s="25"/>
      <c r="F311" s="25"/>
      <c r="G311" s="25"/>
    </row>
    <row r="312" spans="2:7" ht="30" customHeight="1" x14ac:dyDescent="0.25">
      <c r="B312" s="28"/>
      <c r="C312" s="55"/>
      <c r="D312" s="60"/>
      <c r="E312" s="25"/>
      <c r="F312" s="25"/>
      <c r="G312" s="25"/>
    </row>
    <row r="313" spans="2:7" ht="30" customHeight="1" x14ac:dyDescent="0.25">
      <c r="B313" s="28"/>
      <c r="C313" s="55"/>
      <c r="D313" s="60"/>
      <c r="E313" s="25"/>
      <c r="F313" s="25"/>
      <c r="G313" s="25"/>
    </row>
    <row r="314" spans="2:7" ht="30" customHeight="1" x14ac:dyDescent="0.25">
      <c r="B314" s="28"/>
      <c r="C314" s="55"/>
      <c r="D314" s="60"/>
      <c r="E314" s="25"/>
      <c r="F314" s="25"/>
      <c r="G314" s="25"/>
    </row>
    <row r="315" spans="2:7" ht="30" customHeight="1" x14ac:dyDescent="0.25">
      <c r="B315" s="28"/>
      <c r="C315" s="55"/>
      <c r="D315" s="60"/>
      <c r="E315" s="25"/>
      <c r="F315" s="25"/>
      <c r="G315" s="25"/>
    </row>
    <row r="316" spans="2:7" ht="30" customHeight="1" x14ac:dyDescent="0.25">
      <c r="B316" s="28"/>
      <c r="C316" s="55"/>
      <c r="D316" s="60"/>
      <c r="E316" s="25"/>
      <c r="F316" s="25"/>
      <c r="G316" s="25"/>
    </row>
    <row r="317" spans="2:7" ht="30" customHeight="1" x14ac:dyDescent="0.25">
      <c r="B317" s="28"/>
      <c r="C317" s="55"/>
      <c r="D317" s="60"/>
      <c r="E317" s="25"/>
      <c r="F317" s="25"/>
      <c r="G317" s="25"/>
    </row>
    <row r="318" spans="2:7" ht="30" customHeight="1" x14ac:dyDescent="0.25">
      <c r="B318" s="28"/>
      <c r="C318" s="55"/>
      <c r="D318" s="60"/>
      <c r="E318" s="25"/>
      <c r="F318" s="25"/>
      <c r="G318" s="25"/>
    </row>
    <row r="319" spans="2:7" ht="30" customHeight="1" x14ac:dyDescent="0.25">
      <c r="B319" s="28"/>
      <c r="C319" s="55"/>
      <c r="D319" s="60"/>
      <c r="E319" s="25"/>
      <c r="F319" s="25"/>
      <c r="G319" s="25"/>
    </row>
    <row r="320" spans="2:7" ht="30" customHeight="1" x14ac:dyDescent="0.25">
      <c r="B320" s="28"/>
      <c r="C320" s="55"/>
      <c r="D320" s="60"/>
      <c r="E320" s="25"/>
      <c r="F320" s="25"/>
      <c r="G320" s="25"/>
    </row>
    <row r="321" spans="2:7" ht="30" customHeight="1" x14ac:dyDescent="0.25">
      <c r="B321" s="28"/>
      <c r="C321" s="55"/>
      <c r="D321" s="60"/>
      <c r="E321" s="25"/>
      <c r="F321" s="25"/>
      <c r="G321" s="25"/>
    </row>
    <row r="322" spans="2:7" ht="30" customHeight="1" x14ac:dyDescent="0.25">
      <c r="B322" s="28"/>
      <c r="C322" s="55"/>
      <c r="D322" s="60"/>
      <c r="E322" s="25"/>
      <c r="F322" s="25"/>
      <c r="G322" s="25"/>
    </row>
    <row r="323" spans="2:7" ht="30" customHeight="1" x14ac:dyDescent="0.25">
      <c r="B323" s="28"/>
      <c r="C323" s="55"/>
      <c r="D323" s="60"/>
      <c r="E323" s="25"/>
      <c r="F323" s="25"/>
      <c r="G323" s="25"/>
    </row>
    <row r="324" spans="2:7" ht="30" customHeight="1" x14ac:dyDescent="0.25">
      <c r="B324" s="28"/>
      <c r="C324" s="55"/>
      <c r="D324" s="60"/>
      <c r="E324" s="25"/>
      <c r="F324" s="25"/>
      <c r="G324" s="25"/>
    </row>
    <row r="325" spans="2:7" ht="30" customHeight="1" x14ac:dyDescent="0.25">
      <c r="B325" s="28"/>
      <c r="C325" s="55"/>
      <c r="D325" s="60"/>
      <c r="E325" s="25"/>
      <c r="F325" s="25"/>
      <c r="G325" s="25"/>
    </row>
    <row r="326" spans="2:7" ht="30" customHeight="1" x14ac:dyDescent="0.25">
      <c r="B326" s="28"/>
      <c r="C326" s="55"/>
      <c r="D326" s="60"/>
      <c r="E326" s="25"/>
      <c r="F326" s="25"/>
      <c r="G326" s="25"/>
    </row>
    <row r="327" spans="2:7" ht="30" customHeight="1" x14ac:dyDescent="0.25">
      <c r="B327" s="28"/>
      <c r="C327" s="55"/>
      <c r="D327" s="60"/>
      <c r="E327" s="25"/>
      <c r="F327" s="25"/>
      <c r="G327" s="25"/>
    </row>
    <row r="328" spans="2:7" ht="30" customHeight="1" x14ac:dyDescent="0.25">
      <c r="B328" s="28"/>
      <c r="C328" s="55"/>
      <c r="D328" s="60"/>
      <c r="E328" s="25"/>
      <c r="F328" s="25"/>
      <c r="G328" s="25"/>
    </row>
    <row r="329" spans="2:7" ht="30" customHeight="1" x14ac:dyDescent="0.25">
      <c r="B329" s="28"/>
      <c r="C329" s="55"/>
      <c r="D329" s="60"/>
      <c r="E329" s="25"/>
      <c r="F329" s="25"/>
      <c r="G329" s="25"/>
    </row>
    <row r="330" spans="2:7" ht="30" customHeight="1" x14ac:dyDescent="0.25">
      <c r="B330" s="28"/>
      <c r="C330" s="55"/>
      <c r="D330" s="60"/>
      <c r="E330" s="25"/>
      <c r="F330" s="25"/>
      <c r="G330" s="25"/>
    </row>
    <row r="331" spans="2:7" ht="30" customHeight="1" x14ac:dyDescent="0.25">
      <c r="B331" s="28"/>
      <c r="C331" s="55"/>
      <c r="D331" s="60"/>
      <c r="E331" s="25"/>
      <c r="F331" s="25"/>
      <c r="G331" s="25"/>
    </row>
    <row r="332" spans="2:7" ht="30" customHeight="1" x14ac:dyDescent="0.25">
      <c r="B332" s="28"/>
      <c r="C332" s="55"/>
      <c r="D332" s="60"/>
      <c r="E332" s="25"/>
      <c r="F332" s="25"/>
      <c r="G332" s="25"/>
    </row>
    <row r="333" spans="2:7" ht="30" customHeight="1" x14ac:dyDescent="0.25">
      <c r="B333" s="28"/>
      <c r="C333" s="55"/>
      <c r="D333" s="60"/>
      <c r="E333" s="25"/>
      <c r="F333" s="25"/>
      <c r="G333" s="25"/>
    </row>
    <row r="334" spans="2:7" ht="30" customHeight="1" x14ac:dyDescent="0.25">
      <c r="B334" s="28"/>
      <c r="C334" s="55"/>
      <c r="D334" s="60"/>
      <c r="E334" s="25"/>
      <c r="F334" s="25"/>
      <c r="G334" s="25"/>
    </row>
    <row r="335" spans="2:7" ht="30" customHeight="1" x14ac:dyDescent="0.25">
      <c r="B335" s="28"/>
      <c r="C335" s="55"/>
      <c r="D335" s="60"/>
      <c r="E335" s="25"/>
      <c r="F335" s="25"/>
      <c r="G335" s="25"/>
    </row>
    <row r="336" spans="2:7" ht="30" customHeight="1" x14ac:dyDescent="0.25">
      <c r="B336" s="28"/>
      <c r="C336" s="55"/>
      <c r="D336" s="60"/>
      <c r="E336" s="25"/>
      <c r="F336" s="25"/>
      <c r="G336" s="25"/>
    </row>
    <row r="337" spans="2:7" ht="30" customHeight="1" x14ac:dyDescent="0.25">
      <c r="B337" s="28"/>
      <c r="C337" s="55"/>
      <c r="D337" s="60"/>
      <c r="E337" s="25"/>
      <c r="F337" s="25"/>
      <c r="G337" s="25"/>
    </row>
    <row r="338" spans="2:7" ht="30" customHeight="1" x14ac:dyDescent="0.25">
      <c r="B338" s="28"/>
      <c r="C338" s="55"/>
      <c r="D338" s="60"/>
      <c r="E338" s="25"/>
      <c r="F338" s="25"/>
      <c r="G338" s="25"/>
    </row>
    <row r="339" spans="2:7" ht="30" customHeight="1" x14ac:dyDescent="0.25">
      <c r="B339" s="28"/>
      <c r="C339" s="55"/>
      <c r="D339" s="60"/>
      <c r="E339" s="25"/>
      <c r="F339" s="25"/>
      <c r="G339" s="25"/>
    </row>
    <row r="340" spans="2:7" ht="30" customHeight="1" x14ac:dyDescent="0.25">
      <c r="B340" s="28"/>
      <c r="C340" s="55"/>
      <c r="D340" s="60"/>
      <c r="E340" s="25"/>
      <c r="F340" s="25"/>
      <c r="G340" s="25"/>
    </row>
    <row r="341" spans="2:7" ht="30" customHeight="1" x14ac:dyDescent="0.25">
      <c r="B341" s="28"/>
      <c r="C341" s="55"/>
      <c r="D341" s="60"/>
      <c r="E341" s="25"/>
      <c r="F341" s="25"/>
      <c r="G341" s="25"/>
    </row>
    <row r="342" spans="2:7" ht="30" customHeight="1" x14ac:dyDescent="0.25">
      <c r="B342" s="28"/>
      <c r="C342" s="55"/>
      <c r="D342" s="60"/>
      <c r="E342" s="25"/>
      <c r="F342" s="25"/>
      <c r="G342" s="25"/>
    </row>
    <row r="343" spans="2:7" ht="30" customHeight="1" x14ac:dyDescent="0.25">
      <c r="B343" s="28"/>
      <c r="C343" s="55"/>
      <c r="D343" s="60"/>
      <c r="E343" s="25"/>
      <c r="F343" s="25"/>
      <c r="G343" s="25"/>
    </row>
    <row r="344" spans="2:7" ht="30" customHeight="1" x14ac:dyDescent="0.25">
      <c r="B344" s="28"/>
      <c r="C344" s="55"/>
      <c r="D344" s="60"/>
      <c r="E344" s="25"/>
      <c r="F344" s="25"/>
      <c r="G344" s="25"/>
    </row>
    <row r="345" spans="2:7" ht="30" customHeight="1" x14ac:dyDescent="0.25">
      <c r="B345" s="28"/>
      <c r="C345" s="55"/>
      <c r="D345" s="60"/>
      <c r="E345" s="25"/>
      <c r="F345" s="25"/>
      <c r="G345" s="25"/>
    </row>
    <row r="346" spans="2:7" ht="30" customHeight="1" x14ac:dyDescent="0.25">
      <c r="B346" s="28"/>
      <c r="C346" s="55"/>
      <c r="D346" s="60"/>
      <c r="E346" s="25"/>
      <c r="F346" s="25"/>
      <c r="G346" s="25"/>
    </row>
    <row r="347" spans="2:7" ht="30" customHeight="1" x14ac:dyDescent="0.25">
      <c r="B347" s="28"/>
      <c r="C347" s="55"/>
      <c r="D347" s="60"/>
      <c r="E347" s="25"/>
      <c r="F347" s="25"/>
      <c r="G347" s="25"/>
    </row>
    <row r="348" spans="2:7" ht="30" customHeight="1" x14ac:dyDescent="0.25">
      <c r="B348" s="28"/>
      <c r="C348" s="55"/>
      <c r="D348" s="60"/>
      <c r="E348" s="25"/>
      <c r="F348" s="25"/>
      <c r="G348" s="25"/>
    </row>
    <row r="349" spans="2:7" ht="30" customHeight="1" x14ac:dyDescent="0.25">
      <c r="B349" s="28"/>
      <c r="C349" s="55"/>
      <c r="D349" s="60"/>
      <c r="E349" s="25"/>
      <c r="F349" s="25"/>
      <c r="G349" s="25"/>
    </row>
    <row r="350" spans="2:7" ht="30" customHeight="1" x14ac:dyDescent="0.25">
      <c r="B350" s="28"/>
      <c r="C350" s="55"/>
      <c r="D350" s="60"/>
      <c r="E350" s="25"/>
      <c r="F350" s="25"/>
      <c r="G350" s="25"/>
    </row>
    <row r="351" spans="2:7" ht="30" customHeight="1" x14ac:dyDescent="0.25">
      <c r="B351" s="28"/>
      <c r="C351" s="55"/>
      <c r="D351" s="60"/>
      <c r="E351" s="25"/>
      <c r="F351" s="25"/>
      <c r="G351" s="25"/>
    </row>
    <row r="352" spans="2:7" ht="30" customHeight="1" x14ac:dyDescent="0.25">
      <c r="B352" s="28"/>
      <c r="C352" s="55"/>
      <c r="D352" s="60"/>
      <c r="E352" s="25"/>
      <c r="F352" s="25"/>
      <c r="G352" s="25"/>
    </row>
    <row r="353" spans="2:7" ht="30" customHeight="1" x14ac:dyDescent="0.25">
      <c r="B353" s="28"/>
      <c r="C353" s="55"/>
      <c r="D353" s="60"/>
      <c r="E353" s="25"/>
      <c r="F353" s="25"/>
      <c r="G353" s="25"/>
    </row>
    <row r="354" spans="2:7" ht="30" customHeight="1" x14ac:dyDescent="0.25">
      <c r="B354" s="28"/>
      <c r="C354" s="55"/>
      <c r="D354" s="60"/>
      <c r="E354" s="25"/>
      <c r="F354" s="25"/>
      <c r="G354" s="25"/>
    </row>
    <row r="355" spans="2:7" ht="30" customHeight="1" x14ac:dyDescent="0.25">
      <c r="B355" s="28"/>
      <c r="C355" s="55"/>
      <c r="D355" s="60"/>
      <c r="E355" s="25"/>
      <c r="F355" s="25"/>
      <c r="G355" s="25"/>
    </row>
    <row r="356" spans="2:7" ht="30" customHeight="1" x14ac:dyDescent="0.25">
      <c r="B356" s="28"/>
      <c r="C356" s="55"/>
      <c r="D356" s="60"/>
      <c r="E356" s="25"/>
      <c r="F356" s="25"/>
      <c r="G356" s="25"/>
    </row>
    <row r="357" spans="2:7" ht="30" customHeight="1" x14ac:dyDescent="0.25">
      <c r="B357" s="28"/>
      <c r="C357" s="55"/>
      <c r="D357" s="60"/>
      <c r="E357" s="25"/>
      <c r="F357" s="25"/>
      <c r="G357" s="25"/>
    </row>
    <row r="358" spans="2:7" ht="30" customHeight="1" x14ac:dyDescent="0.25">
      <c r="B358" s="28"/>
      <c r="C358" s="55"/>
      <c r="D358" s="60"/>
      <c r="E358" s="25"/>
      <c r="F358" s="25"/>
      <c r="G358" s="25"/>
    </row>
    <row r="359" spans="2:7" ht="30" customHeight="1" x14ac:dyDescent="0.25">
      <c r="B359" s="28"/>
      <c r="C359" s="55"/>
      <c r="D359" s="60"/>
      <c r="E359" s="25"/>
      <c r="F359" s="25"/>
      <c r="G359" s="25"/>
    </row>
    <row r="360" spans="2:7" ht="30" customHeight="1" x14ac:dyDescent="0.25">
      <c r="B360" s="28"/>
      <c r="C360" s="55"/>
      <c r="D360" s="60"/>
      <c r="E360" s="25"/>
      <c r="F360" s="25"/>
      <c r="G360" s="25"/>
    </row>
    <row r="361" spans="2:7" ht="30" customHeight="1" x14ac:dyDescent="0.25">
      <c r="B361" s="28"/>
      <c r="C361" s="55"/>
      <c r="D361" s="60"/>
      <c r="E361" s="25"/>
      <c r="F361" s="25"/>
      <c r="G361" s="25"/>
    </row>
    <row r="362" spans="2:7" ht="30" customHeight="1" x14ac:dyDescent="0.25">
      <c r="B362" s="28"/>
      <c r="C362" s="55"/>
      <c r="D362" s="60"/>
      <c r="E362" s="25"/>
      <c r="F362" s="25"/>
      <c r="G362" s="25"/>
    </row>
    <row r="363" spans="2:7" ht="30" customHeight="1" x14ac:dyDescent="0.25">
      <c r="B363" s="28"/>
      <c r="C363" s="55"/>
      <c r="D363" s="60"/>
      <c r="E363" s="25"/>
      <c r="F363" s="25"/>
      <c r="G363" s="25"/>
    </row>
    <row r="364" spans="2:7" ht="30" customHeight="1" x14ac:dyDescent="0.25">
      <c r="B364" s="28"/>
      <c r="C364" s="55"/>
      <c r="D364" s="60"/>
      <c r="E364" s="25"/>
      <c r="F364" s="25"/>
      <c r="G364" s="25"/>
    </row>
    <row r="365" spans="2:7" ht="30" customHeight="1" x14ac:dyDescent="0.25">
      <c r="B365" s="28"/>
      <c r="C365" s="55"/>
      <c r="D365" s="60"/>
      <c r="E365" s="25"/>
      <c r="F365" s="25"/>
      <c r="G365" s="25"/>
    </row>
    <row r="366" spans="2:7" ht="30" customHeight="1" x14ac:dyDescent="0.25">
      <c r="B366" s="28"/>
      <c r="C366" s="55"/>
      <c r="D366" s="60"/>
      <c r="E366" s="25"/>
      <c r="F366" s="25"/>
      <c r="G366" s="25"/>
    </row>
    <row r="367" spans="2:7" ht="30" customHeight="1" x14ac:dyDescent="0.25">
      <c r="B367" s="28"/>
      <c r="C367" s="55"/>
      <c r="D367" s="60"/>
      <c r="E367" s="25"/>
      <c r="F367" s="25"/>
      <c r="G367" s="25"/>
    </row>
    <row r="368" spans="2:7" ht="30" customHeight="1" x14ac:dyDescent="0.25">
      <c r="B368" s="28"/>
      <c r="C368" s="55"/>
      <c r="D368" s="60"/>
      <c r="E368" s="25"/>
      <c r="F368" s="25"/>
      <c r="G368" s="25"/>
    </row>
    <row r="369" spans="2:7" ht="30" customHeight="1" x14ac:dyDescent="0.25">
      <c r="B369" s="28"/>
      <c r="C369" s="55"/>
      <c r="D369" s="60"/>
      <c r="E369" s="25"/>
      <c r="F369" s="25"/>
      <c r="G369" s="25"/>
    </row>
    <row r="370" spans="2:7" ht="30" customHeight="1" x14ac:dyDescent="0.25">
      <c r="B370" s="28"/>
      <c r="C370" s="55"/>
      <c r="D370" s="60"/>
      <c r="E370" s="25"/>
      <c r="F370" s="25"/>
      <c r="G370" s="25"/>
    </row>
    <row r="371" spans="2:7" ht="30" customHeight="1" x14ac:dyDescent="0.25">
      <c r="B371" s="28"/>
      <c r="C371" s="55"/>
      <c r="D371" s="60"/>
      <c r="E371" s="25"/>
      <c r="F371" s="25"/>
      <c r="G371" s="25"/>
    </row>
    <row r="372" spans="2:7" ht="30" customHeight="1" x14ac:dyDescent="0.25">
      <c r="B372" s="28"/>
      <c r="C372" s="55"/>
      <c r="D372" s="60"/>
      <c r="E372" s="25"/>
      <c r="F372" s="25"/>
      <c r="G372" s="25"/>
    </row>
    <row r="373" spans="2:7" ht="30" customHeight="1" x14ac:dyDescent="0.25">
      <c r="B373" s="28"/>
      <c r="C373" s="55"/>
      <c r="D373" s="60"/>
      <c r="E373" s="25"/>
      <c r="F373" s="25"/>
      <c r="G373" s="25"/>
    </row>
    <row r="374" spans="2:7" ht="30" customHeight="1" x14ac:dyDescent="0.25">
      <c r="B374" s="28"/>
      <c r="C374" s="55"/>
      <c r="D374" s="60"/>
      <c r="E374" s="25"/>
      <c r="F374" s="25"/>
      <c r="G374" s="25"/>
    </row>
    <row r="375" spans="2:7" ht="30" customHeight="1" x14ac:dyDescent="0.25">
      <c r="B375" s="28"/>
      <c r="C375" s="55"/>
      <c r="D375" s="60"/>
      <c r="E375" s="25"/>
      <c r="F375" s="25"/>
      <c r="G375" s="25"/>
    </row>
    <row r="376" spans="2:7" ht="30" customHeight="1" x14ac:dyDescent="0.25">
      <c r="B376" s="28"/>
      <c r="C376" s="55"/>
      <c r="D376" s="60"/>
      <c r="E376" s="25"/>
      <c r="F376" s="25"/>
      <c r="G376" s="25"/>
    </row>
    <row r="377" spans="2:7" ht="30" customHeight="1" x14ac:dyDescent="0.25">
      <c r="B377" s="28"/>
      <c r="C377" s="55"/>
      <c r="D377" s="60"/>
      <c r="E377" s="25"/>
      <c r="F377" s="25"/>
      <c r="G377" s="25"/>
    </row>
    <row r="378" spans="2:7" ht="30" customHeight="1" x14ac:dyDescent="0.25">
      <c r="B378" s="28"/>
      <c r="C378" s="55"/>
      <c r="D378" s="60"/>
      <c r="E378" s="25"/>
      <c r="F378" s="25"/>
      <c r="G378" s="25"/>
    </row>
    <row r="379" spans="2:7" ht="30" customHeight="1" x14ac:dyDescent="0.25">
      <c r="B379" s="28"/>
      <c r="C379" s="55"/>
      <c r="D379" s="60"/>
      <c r="E379" s="25"/>
      <c r="F379" s="25"/>
      <c r="G379" s="25"/>
    </row>
    <row r="380" spans="2:7" ht="30" customHeight="1" x14ac:dyDescent="0.25">
      <c r="B380" s="28"/>
      <c r="C380" s="55"/>
      <c r="D380" s="60"/>
      <c r="E380" s="25"/>
      <c r="F380" s="25"/>
      <c r="G380" s="25"/>
    </row>
    <row r="381" spans="2:7" ht="30" customHeight="1" x14ac:dyDescent="0.25">
      <c r="B381" s="28"/>
      <c r="C381" s="55"/>
      <c r="D381" s="60"/>
      <c r="E381" s="25"/>
      <c r="F381" s="25"/>
      <c r="G381" s="25"/>
    </row>
    <row r="382" spans="2:7" ht="30" customHeight="1" x14ac:dyDescent="0.25">
      <c r="B382" s="28"/>
      <c r="C382" s="55"/>
      <c r="D382" s="60"/>
      <c r="E382" s="25"/>
      <c r="F382" s="25"/>
      <c r="G382" s="25"/>
    </row>
    <row r="383" spans="2:7" ht="30" customHeight="1" x14ac:dyDescent="0.25">
      <c r="B383" s="28"/>
      <c r="C383" s="55"/>
      <c r="D383" s="60"/>
      <c r="E383" s="25"/>
      <c r="F383" s="25"/>
      <c r="G383" s="25"/>
    </row>
    <row r="384" spans="2:7" ht="30" customHeight="1" x14ac:dyDescent="0.25">
      <c r="B384" s="28"/>
      <c r="C384" s="55"/>
      <c r="D384" s="60"/>
      <c r="E384" s="25"/>
      <c r="F384" s="25"/>
      <c r="G384" s="25"/>
    </row>
    <row r="385" spans="2:7" ht="30" customHeight="1" x14ac:dyDescent="0.25">
      <c r="B385" s="28"/>
      <c r="C385" s="55"/>
      <c r="D385" s="60"/>
      <c r="E385" s="25"/>
      <c r="F385" s="25"/>
      <c r="G385" s="25"/>
    </row>
    <row r="386" spans="2:7" ht="30" customHeight="1" x14ac:dyDescent="0.25">
      <c r="B386" s="28"/>
      <c r="C386" s="55"/>
      <c r="D386" s="60"/>
      <c r="E386" s="25"/>
      <c r="F386" s="25"/>
      <c r="G386" s="25"/>
    </row>
    <row r="387" spans="2:7" ht="30" customHeight="1" x14ac:dyDescent="0.25">
      <c r="B387" s="28"/>
      <c r="C387" s="55"/>
      <c r="D387" s="60"/>
      <c r="E387" s="25"/>
      <c r="F387" s="25"/>
      <c r="G387" s="25"/>
    </row>
    <row r="388" spans="2:7" ht="30" customHeight="1" x14ac:dyDescent="0.25">
      <c r="B388" s="28"/>
      <c r="C388" s="55"/>
      <c r="D388" s="60"/>
      <c r="E388" s="25"/>
      <c r="F388" s="25"/>
      <c r="G388" s="25"/>
    </row>
    <row r="389" spans="2:7" ht="30" customHeight="1" x14ac:dyDescent="0.25">
      <c r="B389" s="28"/>
      <c r="C389" s="55"/>
      <c r="D389" s="60"/>
      <c r="E389" s="25"/>
      <c r="F389" s="25"/>
      <c r="G389" s="25"/>
    </row>
    <row r="390" spans="2:7" ht="30" customHeight="1" x14ac:dyDescent="0.25">
      <c r="B390" s="28"/>
      <c r="C390" s="55"/>
      <c r="D390" s="60"/>
      <c r="E390" s="25"/>
      <c r="F390" s="25"/>
      <c r="G390" s="25"/>
    </row>
    <row r="391" spans="2:7" ht="30" customHeight="1" x14ac:dyDescent="0.25">
      <c r="B391" s="28"/>
      <c r="C391" s="55"/>
      <c r="D391" s="60"/>
      <c r="E391" s="25"/>
      <c r="F391" s="25"/>
      <c r="G391" s="25"/>
    </row>
    <row r="392" spans="2:7" ht="30" customHeight="1" x14ac:dyDescent="0.25">
      <c r="B392" s="28"/>
      <c r="C392" s="55"/>
      <c r="D392" s="60"/>
      <c r="E392" s="25"/>
      <c r="F392" s="25"/>
      <c r="G392" s="25"/>
    </row>
    <row r="393" spans="2:7" ht="30" customHeight="1" x14ac:dyDescent="0.25">
      <c r="B393" s="28"/>
      <c r="C393" s="55"/>
      <c r="D393" s="60"/>
      <c r="E393" s="25"/>
      <c r="F393" s="25"/>
      <c r="G393" s="25"/>
    </row>
    <row r="394" spans="2:7" ht="30" customHeight="1" x14ac:dyDescent="0.25">
      <c r="B394" s="28"/>
      <c r="C394" s="55"/>
      <c r="D394" s="60"/>
      <c r="E394" s="25"/>
      <c r="F394" s="25"/>
      <c r="G394" s="25"/>
    </row>
    <row r="395" spans="2:7" ht="30" customHeight="1" x14ac:dyDescent="0.25">
      <c r="B395" s="28"/>
      <c r="C395" s="55"/>
      <c r="D395" s="60"/>
      <c r="E395" s="25"/>
      <c r="F395" s="25"/>
      <c r="G395" s="25"/>
    </row>
    <row r="396" spans="2:7" ht="30" customHeight="1" x14ac:dyDescent="0.25">
      <c r="B396" s="28"/>
      <c r="C396" s="55"/>
      <c r="D396" s="60"/>
      <c r="E396" s="25"/>
      <c r="F396" s="25"/>
      <c r="G396" s="25"/>
    </row>
    <row r="397" spans="2:7" ht="30" customHeight="1" x14ac:dyDescent="0.25">
      <c r="B397" s="28"/>
      <c r="C397" s="55"/>
      <c r="D397" s="60"/>
      <c r="E397" s="25"/>
      <c r="F397" s="25"/>
      <c r="G397" s="25"/>
    </row>
    <row r="398" spans="2:7" ht="30" customHeight="1" x14ac:dyDescent="0.25">
      <c r="B398" s="28"/>
      <c r="C398" s="55"/>
      <c r="D398" s="60"/>
      <c r="E398" s="25"/>
      <c r="F398" s="25"/>
      <c r="G398" s="25"/>
    </row>
    <row r="399" spans="2:7" ht="30" customHeight="1" x14ac:dyDescent="0.25">
      <c r="B399" s="28"/>
      <c r="C399" s="55"/>
      <c r="D399" s="60"/>
      <c r="E399" s="25"/>
      <c r="F399" s="25"/>
      <c r="G399" s="25"/>
    </row>
    <row r="400" spans="2:7" ht="30" customHeight="1" x14ac:dyDescent="0.25">
      <c r="B400" s="28"/>
      <c r="C400" s="55"/>
      <c r="D400" s="60"/>
      <c r="E400" s="25"/>
      <c r="F400" s="25"/>
      <c r="G400" s="25"/>
    </row>
    <row r="401" spans="2:7" ht="30" customHeight="1" x14ac:dyDescent="0.25">
      <c r="B401" s="28"/>
      <c r="C401" s="55"/>
      <c r="D401" s="60"/>
      <c r="E401" s="25"/>
      <c r="F401" s="25"/>
      <c r="G401" s="25"/>
    </row>
    <row r="402" spans="2:7" ht="30" customHeight="1" x14ac:dyDescent="0.25">
      <c r="B402" s="28"/>
      <c r="C402" s="55"/>
      <c r="D402" s="60"/>
      <c r="E402" s="25"/>
      <c r="F402" s="25"/>
      <c r="G402" s="25"/>
    </row>
    <row r="403" spans="2:7" ht="30" customHeight="1" x14ac:dyDescent="0.25">
      <c r="B403" s="28"/>
      <c r="C403" s="55"/>
      <c r="D403" s="60"/>
      <c r="E403" s="25"/>
      <c r="F403" s="25"/>
      <c r="G403" s="25"/>
    </row>
    <row r="404" spans="2:7" ht="30" customHeight="1" x14ac:dyDescent="0.25">
      <c r="B404" s="28"/>
      <c r="C404" s="55"/>
      <c r="D404" s="60"/>
      <c r="E404" s="25"/>
      <c r="F404" s="25"/>
      <c r="G404" s="25"/>
    </row>
    <row r="405" spans="2:7" ht="30" customHeight="1" x14ac:dyDescent="0.25">
      <c r="B405" s="28"/>
      <c r="C405" s="55"/>
      <c r="D405" s="60"/>
      <c r="E405" s="25"/>
      <c r="F405" s="25"/>
      <c r="G405" s="25"/>
    </row>
    <row r="406" spans="2:7" ht="30" customHeight="1" x14ac:dyDescent="0.25">
      <c r="B406" s="28"/>
      <c r="C406" s="55"/>
      <c r="D406" s="60"/>
      <c r="E406" s="25"/>
      <c r="F406" s="25"/>
      <c r="G406" s="25"/>
    </row>
    <row r="407" spans="2:7" ht="30" customHeight="1" x14ac:dyDescent="0.25">
      <c r="B407" s="28"/>
      <c r="C407" s="55"/>
      <c r="D407" s="60"/>
      <c r="E407" s="25"/>
      <c r="F407" s="25"/>
      <c r="G407" s="25"/>
    </row>
    <row r="408" spans="2:7" ht="30" customHeight="1" x14ac:dyDescent="0.25">
      <c r="B408" s="28"/>
      <c r="C408" s="55"/>
      <c r="D408" s="60"/>
      <c r="E408" s="25"/>
      <c r="F408" s="25"/>
      <c r="G408" s="25"/>
    </row>
    <row r="409" spans="2:7" ht="30" customHeight="1" x14ac:dyDescent="0.25">
      <c r="B409" s="28"/>
      <c r="C409" s="55"/>
      <c r="D409" s="60"/>
      <c r="E409" s="25"/>
      <c r="F409" s="25"/>
      <c r="G409" s="25"/>
    </row>
    <row r="410" spans="2:7" ht="30" customHeight="1" x14ac:dyDescent="0.25">
      <c r="B410" s="28"/>
      <c r="C410" s="55"/>
      <c r="D410" s="60"/>
      <c r="E410" s="25"/>
      <c r="F410" s="25"/>
      <c r="G410" s="25"/>
    </row>
    <row r="411" spans="2:7" ht="30" customHeight="1" x14ac:dyDescent="0.25">
      <c r="B411" s="28"/>
      <c r="C411" s="55"/>
      <c r="D411" s="60"/>
      <c r="E411" s="25"/>
      <c r="F411" s="25"/>
      <c r="G411" s="25"/>
    </row>
    <row r="412" spans="2:7" ht="30" customHeight="1" x14ac:dyDescent="0.25">
      <c r="B412" s="28"/>
      <c r="C412" s="55"/>
      <c r="D412" s="60"/>
      <c r="E412" s="25"/>
      <c r="F412" s="25"/>
      <c r="G412" s="25"/>
    </row>
    <row r="413" spans="2:7" ht="30" customHeight="1" x14ac:dyDescent="0.25">
      <c r="B413" s="28"/>
      <c r="C413" s="55"/>
      <c r="D413" s="60"/>
      <c r="E413" s="25"/>
      <c r="F413" s="25"/>
      <c r="G413" s="25"/>
    </row>
    <row r="414" spans="2:7" ht="30" customHeight="1" x14ac:dyDescent="0.25">
      <c r="B414" s="28"/>
      <c r="C414" s="55"/>
      <c r="D414" s="60"/>
      <c r="E414" s="25"/>
      <c r="F414" s="25"/>
      <c r="G414" s="25"/>
    </row>
    <row r="415" spans="2:7" ht="30" customHeight="1" x14ac:dyDescent="0.25">
      <c r="B415" s="28"/>
      <c r="C415" s="55"/>
      <c r="D415" s="60"/>
      <c r="E415" s="25"/>
      <c r="F415" s="25"/>
      <c r="G415" s="25"/>
    </row>
    <row r="416" spans="2:7" ht="30" customHeight="1" x14ac:dyDescent="0.25">
      <c r="B416" s="28"/>
      <c r="C416" s="55"/>
      <c r="D416" s="60"/>
      <c r="E416" s="25"/>
      <c r="F416" s="25"/>
      <c r="G416" s="25"/>
    </row>
    <row r="417" spans="2:7" ht="30" customHeight="1" x14ac:dyDescent="0.25">
      <c r="B417" s="28"/>
      <c r="C417" s="55"/>
      <c r="D417" s="60"/>
      <c r="E417" s="25"/>
      <c r="F417" s="25"/>
      <c r="G417" s="25"/>
    </row>
    <row r="418" spans="2:7" ht="30" customHeight="1" x14ac:dyDescent="0.25">
      <c r="B418" s="28"/>
      <c r="C418" s="55"/>
      <c r="D418" s="60"/>
      <c r="E418" s="25"/>
      <c r="F418" s="25"/>
      <c r="G418" s="25"/>
    </row>
    <row r="419" spans="2:7" ht="30" customHeight="1" x14ac:dyDescent="0.25">
      <c r="B419" s="28"/>
      <c r="C419" s="55"/>
      <c r="D419" s="60"/>
      <c r="E419" s="25"/>
      <c r="F419" s="25"/>
      <c r="G419" s="25"/>
    </row>
    <row r="420" spans="2:7" ht="30" customHeight="1" x14ac:dyDescent="0.25">
      <c r="B420" s="28"/>
      <c r="C420" s="55"/>
      <c r="D420" s="60"/>
      <c r="E420" s="25"/>
      <c r="F420" s="25"/>
      <c r="G420" s="25"/>
    </row>
    <row r="421" spans="2:7" ht="30" customHeight="1" x14ac:dyDescent="0.25">
      <c r="B421" s="28"/>
      <c r="C421" s="55"/>
      <c r="D421" s="60"/>
      <c r="E421" s="25"/>
      <c r="F421" s="25"/>
      <c r="G421" s="25"/>
    </row>
    <row r="422" spans="2:7" ht="30" customHeight="1" x14ac:dyDescent="0.25">
      <c r="B422" s="28"/>
      <c r="C422" s="55"/>
      <c r="D422" s="60"/>
      <c r="E422" s="25"/>
      <c r="F422" s="25"/>
      <c r="G422" s="25"/>
    </row>
    <row r="423" spans="2:7" ht="30" customHeight="1" x14ac:dyDescent="0.25">
      <c r="B423" s="28"/>
      <c r="C423" s="55"/>
      <c r="D423" s="60"/>
      <c r="E423" s="25"/>
      <c r="F423" s="25"/>
      <c r="G423" s="25"/>
    </row>
    <row r="424" spans="2:7" ht="30" customHeight="1" x14ac:dyDescent="0.25">
      <c r="B424" s="28"/>
      <c r="C424" s="55"/>
      <c r="D424" s="60"/>
      <c r="E424" s="25"/>
      <c r="F424" s="25"/>
      <c r="G424" s="25"/>
    </row>
    <row r="425" spans="2:7" ht="30" customHeight="1" x14ac:dyDescent="0.25">
      <c r="B425" s="28"/>
      <c r="C425" s="55"/>
      <c r="D425" s="60"/>
      <c r="E425" s="25"/>
      <c r="F425" s="25"/>
      <c r="G425" s="25"/>
    </row>
    <row r="426" spans="2:7" ht="30" customHeight="1" x14ac:dyDescent="0.25">
      <c r="B426" s="28"/>
      <c r="C426" s="55"/>
      <c r="D426" s="60"/>
      <c r="E426" s="25"/>
      <c r="F426" s="25"/>
      <c r="G426" s="25"/>
    </row>
    <row r="427" spans="2:7" ht="30" customHeight="1" x14ac:dyDescent="0.25">
      <c r="B427" s="28"/>
      <c r="C427" s="55"/>
      <c r="D427" s="60"/>
      <c r="E427" s="25"/>
      <c r="F427" s="25"/>
      <c r="G427" s="25"/>
    </row>
    <row r="428" spans="2:7" ht="30" customHeight="1" x14ac:dyDescent="0.25">
      <c r="B428" s="28"/>
      <c r="C428" s="55"/>
      <c r="D428" s="60"/>
      <c r="E428" s="25"/>
      <c r="F428" s="25"/>
      <c r="G428" s="25"/>
    </row>
    <row r="429" spans="2:7" ht="30" customHeight="1" x14ac:dyDescent="0.25">
      <c r="B429" s="28"/>
      <c r="C429" s="55"/>
      <c r="D429" s="60"/>
      <c r="E429" s="25"/>
      <c r="F429" s="25"/>
      <c r="G429" s="25"/>
    </row>
    <row r="430" spans="2:7" ht="30" customHeight="1" x14ac:dyDescent="0.25">
      <c r="B430" s="28"/>
      <c r="C430" s="55"/>
      <c r="D430" s="60"/>
      <c r="E430" s="25"/>
      <c r="F430" s="25"/>
      <c r="G430" s="25"/>
    </row>
    <row r="431" spans="2:7" ht="30" customHeight="1" x14ac:dyDescent="0.25">
      <c r="B431" s="28"/>
      <c r="C431" s="55"/>
      <c r="D431" s="60"/>
      <c r="E431" s="25"/>
      <c r="F431" s="25"/>
      <c r="G431" s="25"/>
    </row>
    <row r="432" spans="2:7" ht="30" customHeight="1" x14ac:dyDescent="0.25">
      <c r="B432" s="28"/>
      <c r="C432" s="55"/>
      <c r="D432" s="60"/>
      <c r="E432" s="25"/>
      <c r="F432" s="25"/>
      <c r="G432" s="25"/>
    </row>
    <row r="433" spans="2:7" ht="30" customHeight="1" x14ac:dyDescent="0.25">
      <c r="B433" s="28"/>
      <c r="C433" s="55"/>
      <c r="D433" s="60"/>
      <c r="E433" s="25"/>
      <c r="F433" s="25"/>
      <c r="G433" s="25"/>
    </row>
    <row r="434" spans="2:7" ht="30" customHeight="1" x14ac:dyDescent="0.25">
      <c r="B434" s="28"/>
      <c r="C434" s="55"/>
      <c r="D434" s="60"/>
      <c r="E434" s="25"/>
      <c r="F434" s="25"/>
      <c r="G434" s="25"/>
    </row>
    <row r="435" spans="2:7" ht="30" customHeight="1" x14ac:dyDescent="0.25">
      <c r="B435" s="28"/>
      <c r="C435" s="55"/>
      <c r="D435" s="60"/>
      <c r="E435" s="25"/>
      <c r="F435" s="25"/>
      <c r="G435" s="25"/>
    </row>
    <row r="436" spans="2:7" ht="30" customHeight="1" x14ac:dyDescent="0.25">
      <c r="B436" s="28"/>
      <c r="C436" s="55"/>
      <c r="D436" s="60"/>
      <c r="E436" s="25"/>
      <c r="F436" s="25"/>
      <c r="G436" s="25"/>
    </row>
    <row r="437" spans="2:7" ht="30" customHeight="1" x14ac:dyDescent="0.25">
      <c r="B437" s="28"/>
      <c r="C437" s="55"/>
      <c r="D437" s="60"/>
      <c r="E437" s="25"/>
      <c r="F437" s="25"/>
      <c r="G437" s="25"/>
    </row>
    <row r="438" spans="2:7" ht="30" customHeight="1" x14ac:dyDescent="0.25">
      <c r="B438" s="28"/>
      <c r="C438" s="55"/>
      <c r="D438" s="60"/>
      <c r="E438" s="25"/>
      <c r="F438" s="25"/>
      <c r="G438" s="25"/>
    </row>
    <row r="439" spans="2:7" ht="30" customHeight="1" x14ac:dyDescent="0.25">
      <c r="B439" s="28"/>
      <c r="C439" s="55"/>
      <c r="D439" s="60"/>
      <c r="E439" s="25"/>
      <c r="F439" s="25"/>
      <c r="G439" s="25"/>
    </row>
    <row r="440" spans="2:7" ht="30" customHeight="1" x14ac:dyDescent="0.25">
      <c r="B440" s="28"/>
      <c r="C440" s="55"/>
      <c r="D440" s="60"/>
      <c r="E440" s="25"/>
      <c r="F440" s="25"/>
      <c r="G440" s="25"/>
    </row>
    <row r="441" spans="2:7" ht="30" customHeight="1" x14ac:dyDescent="0.25">
      <c r="B441" s="28"/>
      <c r="C441" s="55"/>
      <c r="D441" s="60"/>
      <c r="E441" s="25"/>
      <c r="F441" s="25"/>
      <c r="G441" s="25"/>
    </row>
    <row r="442" spans="2:7" ht="30" customHeight="1" x14ac:dyDescent="0.25">
      <c r="B442" s="28"/>
      <c r="C442" s="55"/>
      <c r="D442" s="60"/>
      <c r="E442" s="25"/>
      <c r="F442" s="25"/>
      <c r="G442" s="25"/>
    </row>
    <row r="443" spans="2:7" ht="30" customHeight="1" x14ac:dyDescent="0.25">
      <c r="B443" s="28"/>
      <c r="C443" s="55"/>
      <c r="D443" s="60"/>
      <c r="E443" s="25"/>
      <c r="F443" s="25"/>
      <c r="G443" s="25"/>
    </row>
    <row r="444" spans="2:7" ht="30" customHeight="1" x14ac:dyDescent="0.25">
      <c r="B444" s="28"/>
      <c r="C444" s="55"/>
      <c r="D444" s="60"/>
      <c r="E444" s="25"/>
      <c r="F444" s="25"/>
      <c r="G444" s="25"/>
    </row>
    <row r="445" spans="2:7" ht="30" customHeight="1" x14ac:dyDescent="0.25">
      <c r="B445" s="28"/>
      <c r="C445" s="55"/>
      <c r="D445" s="60"/>
      <c r="E445" s="25"/>
      <c r="F445" s="25"/>
      <c r="G445" s="25"/>
    </row>
    <row r="446" spans="2:7" ht="30" customHeight="1" x14ac:dyDescent="0.25">
      <c r="B446" s="28"/>
      <c r="C446" s="55"/>
      <c r="D446" s="60"/>
      <c r="E446" s="25"/>
      <c r="F446" s="25"/>
      <c r="G446" s="25"/>
    </row>
    <row r="447" spans="2:7" ht="30" customHeight="1" x14ac:dyDescent="0.25">
      <c r="B447" s="28"/>
      <c r="C447" s="55"/>
      <c r="D447" s="60"/>
      <c r="E447" s="25"/>
      <c r="F447" s="25"/>
      <c r="G447" s="25"/>
    </row>
    <row r="448" spans="2:7" ht="30" customHeight="1" x14ac:dyDescent="0.25">
      <c r="B448" s="28"/>
      <c r="C448" s="55"/>
      <c r="D448" s="60"/>
      <c r="E448" s="25"/>
      <c r="F448" s="25"/>
      <c r="G448" s="25"/>
    </row>
    <row r="449" spans="2:7" ht="30" customHeight="1" x14ac:dyDescent="0.25">
      <c r="B449" s="28"/>
      <c r="C449" s="55"/>
      <c r="D449" s="60"/>
      <c r="E449" s="25"/>
      <c r="F449" s="25"/>
      <c r="G449" s="25"/>
    </row>
    <row r="450" spans="2:7" ht="30" customHeight="1" x14ac:dyDescent="0.25">
      <c r="B450" s="28"/>
      <c r="C450" s="55"/>
      <c r="D450" s="60"/>
      <c r="E450" s="25"/>
      <c r="F450" s="25"/>
      <c r="G450" s="25"/>
    </row>
    <row r="451" spans="2:7" ht="30" customHeight="1" x14ac:dyDescent="0.25">
      <c r="B451" s="28"/>
      <c r="C451" s="55"/>
      <c r="D451" s="60"/>
      <c r="E451" s="25"/>
      <c r="F451" s="25"/>
      <c r="G451" s="25"/>
    </row>
    <row r="452" spans="2:7" ht="30" customHeight="1" x14ac:dyDescent="0.25">
      <c r="B452" s="28"/>
      <c r="C452" s="55"/>
      <c r="D452" s="60"/>
      <c r="E452" s="25"/>
      <c r="F452" s="25"/>
      <c r="G452" s="25"/>
    </row>
    <row r="453" spans="2:7" ht="30" customHeight="1" x14ac:dyDescent="0.25">
      <c r="B453" s="28"/>
      <c r="C453" s="55"/>
      <c r="D453" s="60"/>
      <c r="E453" s="25"/>
      <c r="F453" s="25"/>
      <c r="G453" s="25"/>
    </row>
    <row r="454" spans="2:7" ht="30" customHeight="1" x14ac:dyDescent="0.25">
      <c r="B454" s="28"/>
      <c r="C454" s="55"/>
      <c r="D454" s="60"/>
      <c r="E454" s="25"/>
      <c r="F454" s="25"/>
      <c r="G454" s="25"/>
    </row>
    <row r="455" spans="2:7" ht="30" customHeight="1" x14ac:dyDescent="0.25">
      <c r="B455" s="28"/>
      <c r="C455" s="55"/>
      <c r="D455" s="60"/>
      <c r="E455" s="25"/>
      <c r="F455" s="25"/>
      <c r="G455" s="25"/>
    </row>
    <row r="456" spans="2:7" ht="30" customHeight="1" x14ac:dyDescent="0.25">
      <c r="B456" s="28"/>
      <c r="C456" s="55"/>
      <c r="D456" s="60"/>
      <c r="E456" s="25"/>
      <c r="F456" s="25"/>
      <c r="G456" s="25"/>
    </row>
    <row r="457" spans="2:7" ht="30" customHeight="1" x14ac:dyDescent="0.25">
      <c r="B457" s="28"/>
      <c r="C457" s="55"/>
      <c r="D457" s="60"/>
      <c r="E457" s="25"/>
      <c r="F457" s="25"/>
      <c r="G457" s="25"/>
    </row>
    <row r="458" spans="2:7" ht="30" customHeight="1" x14ac:dyDescent="0.25">
      <c r="B458" s="28"/>
      <c r="C458" s="55"/>
      <c r="D458" s="60"/>
      <c r="E458" s="25"/>
      <c r="F458" s="25"/>
      <c r="G458" s="25"/>
    </row>
    <row r="459" spans="2:7" ht="30" customHeight="1" x14ac:dyDescent="0.25">
      <c r="B459" s="28"/>
      <c r="C459" s="55"/>
      <c r="D459" s="60"/>
      <c r="E459" s="25"/>
      <c r="F459" s="25"/>
      <c r="G459" s="25"/>
    </row>
    <row r="460" spans="2:7" ht="30" customHeight="1" x14ac:dyDescent="0.25">
      <c r="B460" s="28"/>
      <c r="C460" s="55"/>
      <c r="D460" s="60"/>
      <c r="E460" s="25"/>
      <c r="F460" s="25"/>
      <c r="G460" s="25"/>
    </row>
    <row r="461" spans="2:7" ht="30" customHeight="1" x14ac:dyDescent="0.25">
      <c r="B461" s="28"/>
      <c r="C461" s="55"/>
      <c r="D461" s="60"/>
      <c r="E461" s="25"/>
      <c r="F461" s="25"/>
      <c r="G461" s="25"/>
    </row>
    <row r="462" spans="2:7" ht="30" customHeight="1" x14ac:dyDescent="0.25">
      <c r="B462" s="28"/>
      <c r="C462" s="55"/>
      <c r="D462" s="60"/>
      <c r="E462" s="25"/>
      <c r="F462" s="25"/>
      <c r="G462" s="25"/>
    </row>
    <row r="463" spans="2:7" ht="30" customHeight="1" x14ac:dyDescent="0.25">
      <c r="B463" s="28"/>
      <c r="C463" s="55"/>
      <c r="D463" s="60"/>
      <c r="E463" s="25"/>
      <c r="F463" s="25"/>
      <c r="G463" s="25"/>
    </row>
    <row r="464" spans="2:7" ht="30" customHeight="1" x14ac:dyDescent="0.25">
      <c r="B464" s="28"/>
      <c r="C464" s="55"/>
      <c r="D464" s="60"/>
      <c r="E464" s="25"/>
      <c r="F464" s="25"/>
      <c r="G464" s="25"/>
    </row>
    <row r="465" spans="2:7" ht="30" customHeight="1" x14ac:dyDescent="0.25">
      <c r="B465" s="28"/>
      <c r="C465" s="55"/>
      <c r="D465" s="60"/>
      <c r="E465" s="25"/>
      <c r="F465" s="25"/>
      <c r="G465" s="25"/>
    </row>
    <row r="466" spans="2:7" ht="30" customHeight="1" x14ac:dyDescent="0.25">
      <c r="B466" s="28"/>
      <c r="C466" s="55"/>
      <c r="D466" s="60"/>
      <c r="E466" s="25"/>
      <c r="F466" s="25"/>
      <c r="G466" s="25"/>
    </row>
    <row r="467" spans="2:7" ht="30" customHeight="1" x14ac:dyDescent="0.25">
      <c r="B467" s="28"/>
      <c r="C467" s="55"/>
      <c r="D467" s="60"/>
      <c r="E467" s="25"/>
      <c r="F467" s="25"/>
      <c r="G467" s="25"/>
    </row>
    <row r="468" spans="2:7" ht="30" customHeight="1" x14ac:dyDescent="0.25">
      <c r="B468" s="28"/>
      <c r="C468" s="55"/>
      <c r="D468" s="60"/>
      <c r="E468" s="25"/>
      <c r="F468" s="25"/>
      <c r="G468" s="25"/>
    </row>
    <row r="469" spans="2:7" ht="30" customHeight="1" x14ac:dyDescent="0.25">
      <c r="B469" s="28"/>
      <c r="C469" s="55"/>
      <c r="D469" s="60"/>
      <c r="E469" s="25"/>
      <c r="F469" s="25"/>
      <c r="G469" s="25"/>
    </row>
    <row r="470" spans="2:7" ht="30" customHeight="1" x14ac:dyDescent="0.25">
      <c r="B470" s="28"/>
      <c r="C470" s="55"/>
      <c r="D470" s="60"/>
      <c r="E470" s="25"/>
      <c r="F470" s="25"/>
      <c r="G470" s="25"/>
    </row>
    <row r="471" spans="2:7" ht="30" customHeight="1" x14ac:dyDescent="0.25">
      <c r="B471" s="28"/>
      <c r="C471" s="55"/>
      <c r="D471" s="60"/>
      <c r="E471" s="25"/>
      <c r="F471" s="25"/>
      <c r="G471" s="25"/>
    </row>
    <row r="472" spans="2:7" ht="30" customHeight="1" x14ac:dyDescent="0.25">
      <c r="B472" s="28"/>
      <c r="C472" s="55"/>
      <c r="D472" s="60"/>
      <c r="E472" s="25"/>
      <c r="F472" s="25"/>
      <c r="G472" s="25"/>
    </row>
    <row r="473" spans="2:7" ht="30" customHeight="1" x14ac:dyDescent="0.25">
      <c r="B473" s="28"/>
      <c r="C473" s="55"/>
      <c r="D473" s="60"/>
      <c r="E473" s="25"/>
      <c r="F473" s="25"/>
      <c r="G473" s="25"/>
    </row>
    <row r="474" spans="2:7" ht="30" customHeight="1" x14ac:dyDescent="0.25">
      <c r="B474" s="28"/>
      <c r="C474" s="55"/>
      <c r="D474" s="60"/>
      <c r="E474" s="25"/>
      <c r="F474" s="25"/>
      <c r="G474" s="25"/>
    </row>
    <row r="475" spans="2:7" ht="30" customHeight="1" x14ac:dyDescent="0.25">
      <c r="B475" s="28"/>
      <c r="C475" s="55"/>
      <c r="D475" s="60"/>
      <c r="E475" s="25"/>
      <c r="F475" s="25"/>
      <c r="G475" s="25"/>
    </row>
    <row r="476" spans="2:7" ht="30" customHeight="1" x14ac:dyDescent="0.25">
      <c r="B476" s="28"/>
      <c r="C476" s="55"/>
      <c r="D476" s="60"/>
      <c r="E476" s="25"/>
      <c r="F476" s="25"/>
      <c r="G476" s="25"/>
    </row>
    <row r="477" spans="2:7" ht="30" customHeight="1" x14ac:dyDescent="0.25">
      <c r="B477" s="28"/>
      <c r="C477" s="55"/>
      <c r="D477" s="60"/>
      <c r="E477" s="25"/>
      <c r="F477" s="25"/>
      <c r="G477" s="25"/>
    </row>
    <row r="478" spans="2:7" ht="30" customHeight="1" x14ac:dyDescent="0.25">
      <c r="B478" s="28"/>
      <c r="C478" s="55"/>
      <c r="D478" s="60"/>
      <c r="E478" s="25"/>
      <c r="F478" s="25"/>
      <c r="G478" s="25"/>
    </row>
    <row r="479" spans="2:7" ht="30" customHeight="1" x14ac:dyDescent="0.25">
      <c r="B479" s="28"/>
      <c r="C479" s="55"/>
      <c r="D479" s="60"/>
      <c r="E479" s="25"/>
      <c r="F479" s="25"/>
      <c r="G479" s="25"/>
    </row>
    <row r="480" spans="2:7" ht="30" customHeight="1" x14ac:dyDescent="0.25">
      <c r="B480" s="28"/>
      <c r="C480" s="55"/>
      <c r="D480" s="60"/>
      <c r="E480" s="25"/>
      <c r="F480" s="25"/>
      <c r="G480" s="25"/>
    </row>
    <row r="481" spans="2:7" ht="30" customHeight="1" x14ac:dyDescent="0.25">
      <c r="B481" s="28"/>
      <c r="C481" s="55"/>
      <c r="D481" s="60"/>
      <c r="E481" s="25"/>
      <c r="F481" s="25"/>
      <c r="G481" s="25"/>
    </row>
    <row r="482" spans="2:7" ht="30" customHeight="1" x14ac:dyDescent="0.25">
      <c r="B482" s="28"/>
      <c r="C482" s="55"/>
      <c r="D482" s="60"/>
      <c r="E482" s="25"/>
      <c r="F482" s="25"/>
      <c r="G482" s="25"/>
    </row>
    <row r="483" spans="2:7" ht="30" customHeight="1" x14ac:dyDescent="0.25">
      <c r="B483" s="28"/>
      <c r="C483" s="55"/>
      <c r="D483" s="60"/>
      <c r="E483" s="25"/>
      <c r="F483" s="25"/>
      <c r="G483" s="25"/>
    </row>
    <row r="484" spans="2:7" ht="30" customHeight="1" x14ac:dyDescent="0.25">
      <c r="B484" s="28"/>
      <c r="C484" s="55"/>
      <c r="D484" s="60"/>
      <c r="E484" s="25"/>
      <c r="F484" s="25"/>
      <c r="G484" s="25"/>
    </row>
    <row r="485" spans="2:7" ht="30" customHeight="1" x14ac:dyDescent="0.25">
      <c r="B485" s="28"/>
      <c r="C485" s="55"/>
      <c r="D485" s="60"/>
      <c r="E485" s="25"/>
      <c r="F485" s="25"/>
      <c r="G485" s="25"/>
    </row>
    <row r="486" spans="2:7" ht="30" customHeight="1" x14ac:dyDescent="0.25">
      <c r="B486" s="28"/>
      <c r="C486" s="55"/>
      <c r="D486" s="60"/>
      <c r="E486" s="25"/>
      <c r="F486" s="25"/>
      <c r="G486" s="25"/>
    </row>
    <row r="487" spans="2:7" ht="30" customHeight="1" x14ac:dyDescent="0.25">
      <c r="B487" s="28"/>
      <c r="C487" s="55"/>
      <c r="D487" s="60"/>
      <c r="E487" s="25"/>
      <c r="F487" s="25"/>
      <c r="G487" s="25"/>
    </row>
    <row r="488" spans="2:7" ht="30" customHeight="1" x14ac:dyDescent="0.25">
      <c r="B488" s="28"/>
      <c r="C488" s="55"/>
      <c r="D488" s="60"/>
      <c r="E488" s="25"/>
      <c r="F488" s="25"/>
      <c r="G488" s="25"/>
    </row>
    <row r="489" spans="2:7" ht="30" customHeight="1" x14ac:dyDescent="0.25">
      <c r="B489" s="28"/>
      <c r="C489" s="55"/>
      <c r="D489" s="60"/>
      <c r="E489" s="25"/>
      <c r="F489" s="25"/>
      <c r="G489" s="25"/>
    </row>
    <row r="490" spans="2:7" ht="30" customHeight="1" x14ac:dyDescent="0.25">
      <c r="B490" s="28"/>
      <c r="C490" s="55"/>
      <c r="D490" s="60"/>
      <c r="E490" s="25"/>
      <c r="F490" s="25"/>
      <c r="G490" s="25"/>
    </row>
    <row r="491" spans="2:7" ht="30" customHeight="1" x14ac:dyDescent="0.25">
      <c r="B491" s="28"/>
      <c r="C491" s="55"/>
      <c r="D491" s="60"/>
      <c r="E491" s="25"/>
      <c r="F491" s="25"/>
      <c r="G491" s="25"/>
    </row>
    <row r="492" spans="2:7" ht="30" customHeight="1" x14ac:dyDescent="0.25">
      <c r="B492" s="28"/>
      <c r="C492" s="55"/>
      <c r="D492" s="60"/>
      <c r="E492" s="25"/>
      <c r="F492" s="25"/>
      <c r="G492" s="25"/>
    </row>
    <row r="493" spans="2:7" ht="30" customHeight="1" x14ac:dyDescent="0.25">
      <c r="B493" s="28"/>
      <c r="C493" s="55"/>
      <c r="D493" s="60"/>
      <c r="E493" s="25"/>
      <c r="F493" s="25"/>
      <c r="G493" s="25"/>
    </row>
    <row r="494" spans="2:7" ht="30" customHeight="1" x14ac:dyDescent="0.25">
      <c r="B494" s="28"/>
      <c r="C494" s="55"/>
      <c r="D494" s="60"/>
      <c r="E494" s="25"/>
      <c r="F494" s="25"/>
      <c r="G494" s="25"/>
    </row>
    <row r="495" spans="2:7" ht="30" customHeight="1" x14ac:dyDescent="0.25">
      <c r="B495" s="28"/>
      <c r="C495" s="55"/>
      <c r="D495" s="60"/>
      <c r="E495" s="25"/>
      <c r="F495" s="25"/>
      <c r="G495" s="25"/>
    </row>
    <row r="496" spans="2:7" ht="30" customHeight="1" x14ac:dyDescent="0.25">
      <c r="B496" s="28"/>
      <c r="C496" s="55"/>
      <c r="D496" s="60"/>
      <c r="E496" s="25"/>
      <c r="F496" s="25"/>
      <c r="G496" s="25"/>
    </row>
    <row r="497" spans="2:7" ht="30" customHeight="1" x14ac:dyDescent="0.25">
      <c r="B497" s="28"/>
      <c r="C497" s="55"/>
      <c r="D497" s="60"/>
      <c r="E497" s="25"/>
      <c r="F497" s="25"/>
      <c r="G497" s="25"/>
    </row>
    <row r="498" spans="2:7" ht="30" customHeight="1" x14ac:dyDescent="0.25">
      <c r="B498" s="28"/>
      <c r="C498" s="55"/>
      <c r="D498" s="60"/>
      <c r="E498" s="25"/>
      <c r="F498" s="25"/>
      <c r="G498" s="25"/>
    </row>
    <row r="499" spans="2:7" ht="30" customHeight="1" x14ac:dyDescent="0.25">
      <c r="B499" s="28"/>
      <c r="C499" s="55"/>
      <c r="D499" s="60"/>
      <c r="E499" s="25"/>
      <c r="F499" s="25"/>
      <c r="G499" s="25"/>
    </row>
    <row r="500" spans="2:7" ht="30" customHeight="1" x14ac:dyDescent="0.25">
      <c r="B500" s="28"/>
      <c r="C500" s="55"/>
      <c r="D500" s="60"/>
      <c r="E500" s="25"/>
      <c r="F500" s="25"/>
      <c r="G500" s="25"/>
    </row>
    <row r="501" spans="2:7" ht="30" customHeight="1" x14ac:dyDescent="0.25">
      <c r="B501" s="28"/>
      <c r="C501" s="55"/>
      <c r="D501" s="60"/>
      <c r="E501" s="25"/>
      <c r="F501" s="25"/>
      <c r="G501" s="25"/>
    </row>
    <row r="502" spans="2:7" ht="30" customHeight="1" x14ac:dyDescent="0.25">
      <c r="B502" s="28"/>
      <c r="C502" s="55"/>
      <c r="D502" s="60"/>
      <c r="E502" s="25"/>
      <c r="F502" s="25"/>
      <c r="G502" s="25"/>
    </row>
    <row r="503" spans="2:7" ht="30" customHeight="1" x14ac:dyDescent="0.25">
      <c r="B503" s="28"/>
      <c r="C503" s="55"/>
      <c r="D503" s="60"/>
      <c r="E503" s="25"/>
      <c r="F503" s="25"/>
      <c r="G503" s="25"/>
    </row>
    <row r="504" spans="2:7" ht="30" customHeight="1" x14ac:dyDescent="0.25">
      <c r="B504" s="28"/>
      <c r="C504" s="55"/>
      <c r="D504" s="60"/>
      <c r="E504" s="25"/>
      <c r="F504" s="25"/>
      <c r="G504" s="25"/>
    </row>
    <row r="505" spans="2:7" ht="30" customHeight="1" x14ac:dyDescent="0.25">
      <c r="B505" s="28"/>
      <c r="C505" s="55"/>
      <c r="D505" s="60"/>
      <c r="E505" s="25"/>
      <c r="F505" s="25"/>
      <c r="G505" s="25"/>
    </row>
    <row r="506" spans="2:7" ht="30" customHeight="1" x14ac:dyDescent="0.25">
      <c r="B506" s="28"/>
      <c r="C506" s="55"/>
      <c r="D506" s="60"/>
      <c r="E506" s="25"/>
      <c r="F506" s="25"/>
      <c r="G506" s="25"/>
    </row>
    <row r="507" spans="2:7" ht="30" customHeight="1" x14ac:dyDescent="0.25">
      <c r="B507" s="28"/>
      <c r="C507" s="55"/>
      <c r="D507" s="60"/>
      <c r="E507" s="25"/>
      <c r="F507" s="25"/>
      <c r="G507" s="25"/>
    </row>
    <row r="508" spans="2:7" ht="30" customHeight="1" x14ac:dyDescent="0.25">
      <c r="B508" s="28"/>
      <c r="C508" s="55"/>
      <c r="D508" s="60"/>
      <c r="E508" s="25"/>
      <c r="F508" s="25"/>
      <c r="G508" s="25"/>
    </row>
    <row r="509" spans="2:7" ht="30" customHeight="1" x14ac:dyDescent="0.25">
      <c r="B509" s="28"/>
      <c r="C509" s="55"/>
      <c r="D509" s="60"/>
      <c r="E509" s="25"/>
      <c r="F509" s="25"/>
      <c r="G509" s="25"/>
    </row>
    <row r="510" spans="2:7" ht="30" customHeight="1" x14ac:dyDescent="0.25">
      <c r="B510" s="28"/>
      <c r="C510" s="55"/>
      <c r="D510" s="60"/>
      <c r="E510" s="25"/>
      <c r="F510" s="25"/>
      <c r="G510" s="25"/>
    </row>
    <row r="511" spans="2:7" ht="30" customHeight="1" x14ac:dyDescent="0.25">
      <c r="B511" s="28"/>
      <c r="C511" s="55"/>
      <c r="D511" s="60"/>
      <c r="E511" s="25"/>
      <c r="F511" s="25"/>
      <c r="G511" s="25"/>
    </row>
    <row r="512" spans="2:7" ht="30" customHeight="1" x14ac:dyDescent="0.25">
      <c r="B512" s="28"/>
      <c r="C512" s="55"/>
      <c r="D512" s="60"/>
      <c r="E512" s="25"/>
      <c r="F512" s="25"/>
      <c r="G512" s="25"/>
    </row>
    <row r="513" spans="2:7" ht="30" customHeight="1" x14ac:dyDescent="0.25">
      <c r="B513" s="28"/>
      <c r="C513" s="55"/>
      <c r="D513" s="60"/>
      <c r="E513" s="25"/>
      <c r="F513" s="25"/>
      <c r="G513" s="25"/>
    </row>
    <row r="514" spans="2:7" ht="30" customHeight="1" x14ac:dyDescent="0.25">
      <c r="B514" s="28"/>
      <c r="C514" s="55"/>
      <c r="D514" s="60"/>
      <c r="E514" s="25"/>
      <c r="F514" s="25"/>
      <c r="G514" s="25"/>
    </row>
    <row r="515" spans="2:7" ht="30" customHeight="1" x14ac:dyDescent="0.25">
      <c r="B515" s="28"/>
      <c r="C515" s="55"/>
      <c r="D515" s="60"/>
      <c r="E515" s="25"/>
      <c r="F515" s="25"/>
      <c r="G515" s="25"/>
    </row>
    <row r="516" spans="2:7" ht="30" customHeight="1" x14ac:dyDescent="0.25">
      <c r="B516" s="28"/>
      <c r="C516" s="55"/>
      <c r="D516" s="60"/>
      <c r="E516" s="25"/>
      <c r="F516" s="25"/>
      <c r="G516" s="25"/>
    </row>
    <row r="517" spans="2:7" ht="30" customHeight="1" x14ac:dyDescent="0.25">
      <c r="B517" s="28"/>
      <c r="C517" s="55"/>
      <c r="D517" s="60"/>
      <c r="E517" s="25"/>
      <c r="F517" s="25"/>
      <c r="G517" s="25"/>
    </row>
    <row r="518" spans="2:7" ht="30" customHeight="1" x14ac:dyDescent="0.25">
      <c r="B518" s="28"/>
      <c r="C518" s="55"/>
      <c r="D518" s="60"/>
      <c r="E518" s="25"/>
      <c r="F518" s="25"/>
      <c r="G518" s="25"/>
    </row>
    <row r="519" spans="2:7" ht="30" customHeight="1" x14ac:dyDescent="0.25">
      <c r="B519" s="28"/>
      <c r="C519" s="55"/>
      <c r="D519" s="60"/>
      <c r="E519" s="25"/>
      <c r="F519" s="25"/>
      <c r="G519" s="25"/>
    </row>
    <row r="520" spans="2:7" ht="30" customHeight="1" x14ac:dyDescent="0.25">
      <c r="B520" s="28"/>
      <c r="C520" s="55"/>
      <c r="D520" s="60"/>
      <c r="E520" s="25"/>
      <c r="F520" s="25"/>
      <c r="G520" s="25"/>
    </row>
    <row r="521" spans="2:7" ht="30" customHeight="1" x14ac:dyDescent="0.25">
      <c r="B521" s="28"/>
      <c r="C521" s="55"/>
      <c r="D521" s="60"/>
      <c r="E521" s="25"/>
      <c r="F521" s="25"/>
      <c r="G521" s="25"/>
    </row>
    <row r="522" spans="2:7" ht="30" customHeight="1" x14ac:dyDescent="0.25">
      <c r="B522" s="28"/>
      <c r="C522" s="55"/>
      <c r="D522" s="60"/>
      <c r="E522" s="25"/>
      <c r="F522" s="25"/>
      <c r="G522" s="25"/>
    </row>
    <row r="523" spans="2:7" ht="30" customHeight="1" x14ac:dyDescent="0.25">
      <c r="B523" s="28"/>
      <c r="C523" s="55"/>
      <c r="D523" s="60"/>
      <c r="E523" s="25"/>
      <c r="F523" s="25"/>
      <c r="G523" s="25"/>
    </row>
    <row r="524" spans="2:7" ht="30" customHeight="1" x14ac:dyDescent="0.25">
      <c r="B524" s="28"/>
      <c r="C524" s="55"/>
      <c r="D524" s="60"/>
      <c r="E524" s="25"/>
      <c r="F524" s="25"/>
      <c r="G524" s="25"/>
    </row>
    <row r="525" spans="2:7" ht="30" customHeight="1" x14ac:dyDescent="0.25">
      <c r="B525" s="28"/>
      <c r="C525" s="55"/>
      <c r="D525" s="60"/>
      <c r="E525" s="25"/>
      <c r="F525" s="25"/>
      <c r="G525" s="25"/>
    </row>
    <row r="526" spans="2:7" ht="30" customHeight="1" x14ac:dyDescent="0.25">
      <c r="B526" s="28"/>
      <c r="C526" s="55"/>
      <c r="D526" s="60"/>
      <c r="E526" s="25"/>
      <c r="F526" s="25"/>
      <c r="G526" s="25"/>
    </row>
    <row r="527" spans="2:7" ht="30" customHeight="1" x14ac:dyDescent="0.25">
      <c r="B527" s="28"/>
      <c r="C527" s="55"/>
      <c r="D527" s="60"/>
      <c r="E527" s="25"/>
      <c r="F527" s="25"/>
      <c r="G527" s="25"/>
    </row>
    <row r="528" spans="2:7" ht="30" customHeight="1" x14ac:dyDescent="0.25">
      <c r="B528" s="28"/>
      <c r="C528" s="55"/>
      <c r="D528" s="60"/>
      <c r="E528" s="25"/>
      <c r="F528" s="25"/>
      <c r="G528" s="25"/>
    </row>
    <row r="529" spans="2:7" ht="30" customHeight="1" x14ac:dyDescent="0.25">
      <c r="B529" s="28"/>
      <c r="C529" s="55"/>
      <c r="D529" s="60"/>
      <c r="E529" s="25"/>
      <c r="F529" s="25"/>
      <c r="G529" s="25"/>
    </row>
    <row r="530" spans="2:7" ht="30" customHeight="1" x14ac:dyDescent="0.25">
      <c r="B530" s="28"/>
      <c r="C530" s="55"/>
      <c r="D530" s="60"/>
      <c r="E530" s="25"/>
      <c r="F530" s="25"/>
      <c r="G530" s="25"/>
    </row>
    <row r="531" spans="2:7" ht="30" customHeight="1" x14ac:dyDescent="0.25">
      <c r="B531" s="28"/>
      <c r="C531" s="55"/>
      <c r="D531" s="60"/>
      <c r="E531" s="25"/>
      <c r="F531" s="25"/>
      <c r="G531" s="25"/>
    </row>
    <row r="532" spans="2:7" ht="30" customHeight="1" x14ac:dyDescent="0.25">
      <c r="B532" s="28"/>
      <c r="C532" s="55"/>
      <c r="D532" s="60"/>
      <c r="E532" s="25"/>
      <c r="F532" s="25"/>
      <c r="G532" s="25"/>
    </row>
    <row r="533" spans="2:7" ht="30" customHeight="1" x14ac:dyDescent="0.25">
      <c r="B533" s="28"/>
      <c r="C533" s="55"/>
      <c r="D533" s="60"/>
      <c r="E533" s="25"/>
      <c r="F533" s="25"/>
      <c r="G533" s="25"/>
    </row>
    <row r="534" spans="2:7" ht="30" customHeight="1" x14ac:dyDescent="0.25">
      <c r="B534" s="28"/>
      <c r="C534" s="55"/>
      <c r="D534" s="60"/>
      <c r="E534" s="25"/>
      <c r="F534" s="25"/>
      <c r="G534" s="25"/>
    </row>
    <row r="535" spans="2:7" ht="30" customHeight="1" x14ac:dyDescent="0.25">
      <c r="B535" s="28"/>
      <c r="C535" s="55"/>
      <c r="D535" s="60"/>
      <c r="E535" s="25"/>
      <c r="F535" s="25"/>
      <c r="G535" s="25"/>
    </row>
    <row r="536" spans="2:7" ht="30" customHeight="1" x14ac:dyDescent="0.25">
      <c r="B536" s="28"/>
      <c r="C536" s="55"/>
      <c r="D536" s="60"/>
      <c r="E536" s="25"/>
      <c r="F536" s="25"/>
      <c r="G536" s="25"/>
    </row>
    <row r="537" spans="2:7" ht="30" customHeight="1" x14ac:dyDescent="0.25">
      <c r="B537" s="28"/>
      <c r="C537" s="55"/>
      <c r="D537" s="60"/>
      <c r="E537" s="25"/>
      <c r="F537" s="25"/>
      <c r="G537" s="25"/>
    </row>
    <row r="538" spans="2:7" ht="30" customHeight="1" x14ac:dyDescent="0.25">
      <c r="B538" s="28"/>
      <c r="C538" s="55"/>
      <c r="D538" s="60"/>
      <c r="E538" s="25"/>
      <c r="F538" s="25"/>
      <c r="G538" s="25"/>
    </row>
    <row r="539" spans="2:7" ht="30" customHeight="1" x14ac:dyDescent="0.25">
      <c r="B539" s="28"/>
      <c r="C539" s="55"/>
      <c r="D539" s="60"/>
      <c r="E539" s="25"/>
      <c r="F539" s="25"/>
      <c r="G539" s="25"/>
    </row>
    <row r="540" spans="2:7" ht="30" customHeight="1" x14ac:dyDescent="0.25">
      <c r="B540" s="28"/>
      <c r="C540" s="55"/>
      <c r="D540" s="60"/>
      <c r="E540" s="25"/>
      <c r="F540" s="25"/>
      <c r="G540" s="25"/>
    </row>
    <row r="541" spans="2:7" ht="30" customHeight="1" x14ac:dyDescent="0.25">
      <c r="B541" s="28"/>
      <c r="C541" s="55"/>
      <c r="D541" s="60"/>
      <c r="E541" s="25"/>
      <c r="F541" s="25"/>
      <c r="G541" s="25"/>
    </row>
    <row r="542" spans="2:7" ht="30" customHeight="1" x14ac:dyDescent="0.25">
      <c r="B542" s="28"/>
      <c r="C542" s="55"/>
      <c r="D542" s="60"/>
      <c r="E542" s="25"/>
      <c r="F542" s="25"/>
      <c r="G542" s="25"/>
    </row>
    <row r="543" spans="2:7" ht="30" customHeight="1" x14ac:dyDescent="0.25">
      <c r="B543" s="28"/>
      <c r="C543" s="55"/>
      <c r="D543" s="60"/>
      <c r="E543" s="25"/>
      <c r="F543" s="25"/>
      <c r="G543" s="25"/>
    </row>
    <row r="544" spans="2:7" ht="30" customHeight="1" x14ac:dyDescent="0.25">
      <c r="B544" s="28"/>
      <c r="C544" s="55"/>
      <c r="D544" s="60"/>
      <c r="E544" s="25"/>
      <c r="F544" s="25"/>
      <c r="G544" s="25"/>
    </row>
    <row r="545" spans="2:7" ht="30" customHeight="1" x14ac:dyDescent="0.25">
      <c r="B545" s="28"/>
      <c r="C545" s="55"/>
      <c r="D545" s="60"/>
      <c r="E545" s="25"/>
      <c r="F545" s="25"/>
      <c r="G545" s="25"/>
    </row>
    <row r="546" spans="2:7" ht="30" customHeight="1" x14ac:dyDescent="0.25">
      <c r="B546" s="28"/>
      <c r="C546" s="55"/>
      <c r="D546" s="60"/>
      <c r="E546" s="25"/>
      <c r="F546" s="25"/>
      <c r="G546" s="25"/>
    </row>
    <row r="547" spans="2:7" ht="30" customHeight="1" x14ac:dyDescent="0.25">
      <c r="B547" s="28"/>
      <c r="C547" s="55"/>
      <c r="D547" s="60"/>
      <c r="E547" s="25"/>
      <c r="F547" s="25"/>
      <c r="G547" s="25"/>
    </row>
    <row r="548" spans="2:7" ht="30" customHeight="1" x14ac:dyDescent="0.25">
      <c r="B548" s="28"/>
      <c r="C548" s="55"/>
      <c r="D548" s="60"/>
      <c r="E548" s="25"/>
      <c r="F548" s="25"/>
      <c r="G548" s="25"/>
    </row>
    <row r="549" spans="2:7" ht="30" customHeight="1" x14ac:dyDescent="0.25">
      <c r="B549" s="28"/>
      <c r="C549" s="55"/>
      <c r="D549" s="60"/>
      <c r="E549" s="25"/>
      <c r="F549" s="25"/>
      <c r="G549" s="25"/>
    </row>
    <row r="550" spans="2:7" ht="30" customHeight="1" x14ac:dyDescent="0.25">
      <c r="B550" s="28"/>
      <c r="C550" s="55"/>
      <c r="D550" s="60"/>
      <c r="E550" s="25"/>
      <c r="F550" s="25"/>
      <c r="G550" s="25"/>
    </row>
    <row r="551" spans="2:7" ht="30" customHeight="1" x14ac:dyDescent="0.25">
      <c r="B551" s="28"/>
      <c r="C551" s="55"/>
      <c r="D551" s="60"/>
      <c r="E551" s="25"/>
      <c r="F551" s="25"/>
      <c r="G551" s="25"/>
    </row>
    <row r="552" spans="2:7" ht="30" customHeight="1" x14ac:dyDescent="0.25">
      <c r="B552" s="28"/>
      <c r="C552" s="55"/>
      <c r="D552" s="60"/>
      <c r="E552" s="25"/>
      <c r="F552" s="25"/>
      <c r="G552" s="25"/>
    </row>
    <row r="553" spans="2:7" ht="30" customHeight="1" x14ac:dyDescent="0.25">
      <c r="B553" s="28"/>
      <c r="C553" s="55"/>
      <c r="D553" s="60"/>
      <c r="E553" s="25"/>
      <c r="F553" s="25"/>
      <c r="G553" s="25"/>
    </row>
    <row r="554" spans="2:7" ht="30" customHeight="1" x14ac:dyDescent="0.25">
      <c r="B554" s="28"/>
      <c r="C554" s="55"/>
      <c r="D554" s="60"/>
      <c r="E554" s="25"/>
      <c r="F554" s="25"/>
      <c r="G554" s="25"/>
    </row>
    <row r="555" spans="2:7" ht="30" customHeight="1" x14ac:dyDescent="0.25">
      <c r="B555" s="28"/>
      <c r="C555" s="55"/>
      <c r="D555" s="60"/>
      <c r="E555" s="25"/>
      <c r="F555" s="25"/>
      <c r="G555" s="25"/>
    </row>
    <row r="556" spans="2:7" ht="30" customHeight="1" x14ac:dyDescent="0.25">
      <c r="B556" s="28"/>
      <c r="C556" s="55"/>
      <c r="D556" s="60"/>
      <c r="E556" s="25"/>
      <c r="F556" s="25"/>
      <c r="G556" s="25"/>
    </row>
    <row r="557" spans="2:7" ht="30" customHeight="1" x14ac:dyDescent="0.25">
      <c r="B557" s="28"/>
      <c r="C557" s="55"/>
      <c r="D557" s="60"/>
      <c r="E557" s="25"/>
      <c r="F557" s="25"/>
      <c r="G557" s="25"/>
    </row>
    <row r="558" spans="2:7" ht="30" customHeight="1" x14ac:dyDescent="0.25">
      <c r="B558" s="28"/>
      <c r="C558" s="55"/>
      <c r="D558" s="60"/>
      <c r="E558" s="25"/>
      <c r="F558" s="25"/>
      <c r="G558" s="25"/>
    </row>
    <row r="559" spans="2:7" ht="30" customHeight="1" x14ac:dyDescent="0.25">
      <c r="B559" s="28"/>
      <c r="C559" s="55"/>
      <c r="D559" s="60"/>
      <c r="E559" s="25"/>
      <c r="F559" s="25"/>
      <c r="G559" s="25"/>
    </row>
    <row r="560" spans="2:7" ht="30" customHeight="1" x14ac:dyDescent="0.25">
      <c r="B560" s="28"/>
      <c r="C560" s="55"/>
      <c r="D560" s="60"/>
      <c r="E560" s="25"/>
      <c r="F560" s="25"/>
      <c r="G560" s="25"/>
    </row>
    <row r="561" spans="2:7" ht="30" customHeight="1" x14ac:dyDescent="0.25">
      <c r="B561" s="28"/>
      <c r="C561" s="55"/>
      <c r="D561" s="60"/>
      <c r="E561" s="25"/>
      <c r="F561" s="25"/>
      <c r="G561" s="25"/>
    </row>
    <row r="562" spans="2:7" ht="30" customHeight="1" x14ac:dyDescent="0.25">
      <c r="B562" s="28"/>
      <c r="C562" s="55"/>
      <c r="D562" s="60"/>
      <c r="E562" s="25"/>
      <c r="F562" s="25"/>
      <c r="G562" s="25"/>
    </row>
    <row r="563" spans="2:7" ht="30" customHeight="1" x14ac:dyDescent="0.25">
      <c r="B563" s="28"/>
      <c r="C563" s="55"/>
      <c r="D563" s="60"/>
      <c r="E563" s="25"/>
      <c r="F563" s="25"/>
      <c r="G563" s="25"/>
    </row>
    <row r="564" spans="2:7" ht="30" customHeight="1" x14ac:dyDescent="0.25">
      <c r="B564" s="28"/>
      <c r="C564" s="55"/>
      <c r="D564" s="60"/>
      <c r="E564" s="25"/>
      <c r="F564" s="25"/>
      <c r="G564" s="25"/>
    </row>
    <row r="565" spans="2:7" ht="30" customHeight="1" x14ac:dyDescent="0.25">
      <c r="B565" s="28"/>
      <c r="C565" s="55"/>
      <c r="D565" s="60"/>
      <c r="E565" s="25"/>
      <c r="F565" s="25"/>
      <c r="G565" s="25"/>
    </row>
    <row r="566" spans="2:7" ht="30" customHeight="1" x14ac:dyDescent="0.25">
      <c r="B566" s="28"/>
      <c r="C566" s="55"/>
      <c r="D566" s="60"/>
      <c r="E566" s="25"/>
      <c r="F566" s="25"/>
      <c r="G566" s="25"/>
    </row>
    <row r="567" spans="2:7" ht="30" customHeight="1" x14ac:dyDescent="0.25">
      <c r="B567" s="28"/>
      <c r="C567" s="55"/>
      <c r="D567" s="60"/>
      <c r="E567" s="25"/>
      <c r="F567" s="25"/>
      <c r="G567" s="25"/>
    </row>
    <row r="568" spans="2:7" ht="30" customHeight="1" x14ac:dyDescent="0.25">
      <c r="B568" s="28"/>
      <c r="C568" s="55"/>
      <c r="D568" s="60"/>
      <c r="E568" s="25"/>
      <c r="F568" s="25"/>
      <c r="G568" s="25"/>
    </row>
    <row r="569" spans="2:7" ht="30" customHeight="1" x14ac:dyDescent="0.25">
      <c r="B569" s="28"/>
      <c r="C569" s="55"/>
      <c r="D569" s="60"/>
      <c r="E569" s="25"/>
      <c r="F569" s="25"/>
      <c r="G569" s="25"/>
    </row>
    <row r="570" spans="2:7" ht="30" customHeight="1" x14ac:dyDescent="0.25">
      <c r="B570" s="28"/>
      <c r="C570" s="55"/>
      <c r="D570" s="60"/>
      <c r="E570" s="25"/>
      <c r="F570" s="25"/>
      <c r="G570" s="25"/>
    </row>
    <row r="571" spans="2:7" ht="30" customHeight="1" x14ac:dyDescent="0.25">
      <c r="B571" s="28"/>
      <c r="C571" s="55"/>
      <c r="D571" s="60"/>
      <c r="E571" s="25"/>
      <c r="F571" s="25"/>
      <c r="G571" s="25"/>
    </row>
    <row r="572" spans="2:7" ht="30" customHeight="1" x14ac:dyDescent="0.25">
      <c r="B572" s="28"/>
      <c r="C572" s="55"/>
      <c r="D572" s="60"/>
      <c r="E572" s="25"/>
      <c r="F572" s="25"/>
      <c r="G572" s="25"/>
    </row>
    <row r="573" spans="2:7" ht="30" customHeight="1" x14ac:dyDescent="0.25">
      <c r="B573" s="28"/>
      <c r="C573" s="55"/>
      <c r="D573" s="60"/>
      <c r="E573" s="25"/>
      <c r="F573" s="25"/>
      <c r="G573" s="25"/>
    </row>
    <row r="574" spans="2:7" ht="30" customHeight="1" x14ac:dyDescent="0.25">
      <c r="B574" s="28"/>
      <c r="C574" s="55"/>
      <c r="D574" s="60"/>
      <c r="E574" s="25"/>
      <c r="F574" s="25"/>
      <c r="G574" s="25"/>
    </row>
    <row r="575" spans="2:7" ht="30" customHeight="1" x14ac:dyDescent="0.25">
      <c r="B575" s="28"/>
      <c r="C575" s="55"/>
      <c r="D575" s="60"/>
      <c r="E575" s="25"/>
      <c r="F575" s="25"/>
      <c r="G575" s="25"/>
    </row>
    <row r="576" spans="2:7" ht="30" customHeight="1" x14ac:dyDescent="0.25">
      <c r="B576" s="28"/>
      <c r="C576" s="55"/>
      <c r="D576" s="60"/>
      <c r="E576" s="25"/>
      <c r="F576" s="25"/>
      <c r="G576" s="25"/>
    </row>
    <row r="577" spans="2:7" ht="30" customHeight="1" x14ac:dyDescent="0.25">
      <c r="B577" s="28"/>
      <c r="C577" s="55"/>
      <c r="D577" s="60"/>
      <c r="E577" s="25"/>
      <c r="F577" s="25"/>
      <c r="G577" s="25"/>
    </row>
    <row r="578" spans="2:7" ht="30" customHeight="1" x14ac:dyDescent="0.25">
      <c r="B578" s="28"/>
      <c r="C578" s="55"/>
      <c r="D578" s="60"/>
      <c r="E578" s="25"/>
      <c r="F578" s="25"/>
      <c r="G578" s="25"/>
    </row>
    <row r="579" spans="2:7" ht="30" customHeight="1" x14ac:dyDescent="0.25">
      <c r="B579" s="28"/>
      <c r="C579" s="55"/>
      <c r="D579" s="60"/>
      <c r="E579" s="25"/>
      <c r="F579" s="25"/>
      <c r="G579" s="25"/>
    </row>
    <row r="580" spans="2:7" ht="30" customHeight="1" x14ac:dyDescent="0.25">
      <c r="B580" s="28"/>
      <c r="C580" s="55"/>
      <c r="D580" s="60"/>
      <c r="E580" s="25"/>
      <c r="F580" s="25"/>
      <c r="G580" s="25"/>
    </row>
    <row r="581" spans="2:7" ht="30" customHeight="1" x14ac:dyDescent="0.25">
      <c r="B581" s="28"/>
      <c r="C581" s="55"/>
      <c r="D581" s="60"/>
      <c r="E581" s="25"/>
      <c r="F581" s="25"/>
      <c r="G581" s="25"/>
    </row>
    <row r="582" spans="2:7" ht="30" customHeight="1" x14ac:dyDescent="0.25">
      <c r="B582" s="28"/>
      <c r="C582" s="55"/>
      <c r="D582" s="60"/>
      <c r="E582" s="25"/>
      <c r="F582" s="25"/>
      <c r="G582" s="25"/>
    </row>
    <row r="583" spans="2:7" ht="30" customHeight="1" x14ac:dyDescent="0.25">
      <c r="B583" s="28"/>
      <c r="C583" s="55"/>
      <c r="D583" s="60"/>
      <c r="E583" s="25"/>
      <c r="F583" s="25"/>
      <c r="G583" s="25"/>
    </row>
    <row r="584" spans="2:7" ht="30" customHeight="1" x14ac:dyDescent="0.25">
      <c r="B584" s="28"/>
      <c r="C584" s="55"/>
      <c r="D584" s="60"/>
      <c r="E584" s="25"/>
      <c r="F584" s="25"/>
      <c r="G584" s="25"/>
    </row>
    <row r="585" spans="2:7" ht="30" customHeight="1" x14ac:dyDescent="0.25">
      <c r="B585" s="28"/>
      <c r="C585" s="55"/>
      <c r="D585" s="60"/>
      <c r="E585" s="25"/>
      <c r="F585" s="25"/>
      <c r="G585" s="25"/>
    </row>
    <row r="586" spans="2:7" ht="30" customHeight="1" x14ac:dyDescent="0.25">
      <c r="B586" s="28"/>
      <c r="C586" s="55"/>
      <c r="D586" s="60"/>
      <c r="E586" s="25"/>
      <c r="F586" s="25"/>
      <c r="G586" s="25"/>
    </row>
    <row r="587" spans="2:7" ht="30" customHeight="1" x14ac:dyDescent="0.25">
      <c r="B587" s="28"/>
      <c r="C587" s="55"/>
      <c r="D587" s="60"/>
      <c r="E587" s="25"/>
      <c r="F587" s="25"/>
      <c r="G587" s="25"/>
    </row>
    <row r="588" spans="2:7" ht="30" customHeight="1" x14ac:dyDescent="0.25">
      <c r="B588" s="28"/>
      <c r="C588" s="55"/>
      <c r="D588" s="60"/>
      <c r="E588" s="25"/>
      <c r="F588" s="25"/>
      <c r="G588" s="25"/>
    </row>
    <row r="589" spans="2:7" ht="30" customHeight="1" x14ac:dyDescent="0.25">
      <c r="B589" s="28"/>
      <c r="C589" s="55"/>
      <c r="D589" s="60"/>
      <c r="E589" s="25"/>
      <c r="F589" s="25"/>
      <c r="G589" s="25"/>
    </row>
    <row r="590" spans="2:7" ht="30" customHeight="1" x14ac:dyDescent="0.25">
      <c r="B590" s="28"/>
      <c r="C590" s="55"/>
      <c r="D590" s="60"/>
      <c r="E590" s="25"/>
      <c r="F590" s="25"/>
      <c r="G590" s="25"/>
    </row>
    <row r="591" spans="2:7" ht="30" customHeight="1" x14ac:dyDescent="0.25">
      <c r="B591" s="28"/>
      <c r="C591" s="55"/>
      <c r="D591" s="60"/>
      <c r="E591" s="25"/>
      <c r="F591" s="25"/>
      <c r="G591" s="25"/>
    </row>
    <row r="592" spans="2:7" ht="30" customHeight="1" x14ac:dyDescent="0.25">
      <c r="B592" s="28"/>
      <c r="C592" s="55"/>
      <c r="D592" s="60"/>
      <c r="E592" s="25"/>
      <c r="F592" s="25"/>
      <c r="G592" s="25"/>
    </row>
    <row r="593" spans="2:7" ht="30" customHeight="1" x14ac:dyDescent="0.25">
      <c r="B593" s="28"/>
      <c r="C593" s="55"/>
      <c r="D593" s="60"/>
      <c r="E593" s="25"/>
      <c r="F593" s="25"/>
      <c r="G593" s="25"/>
    </row>
    <row r="594" spans="2:7" ht="30" customHeight="1" x14ac:dyDescent="0.25">
      <c r="B594" s="28"/>
      <c r="C594" s="55"/>
      <c r="D594" s="60"/>
      <c r="E594" s="25"/>
      <c r="F594" s="25"/>
      <c r="G594" s="25"/>
    </row>
    <row r="595" spans="2:7" ht="30" customHeight="1" x14ac:dyDescent="0.25">
      <c r="B595" s="28"/>
      <c r="C595" s="55"/>
      <c r="D595" s="60"/>
      <c r="E595" s="25"/>
      <c r="F595" s="25"/>
      <c r="G595" s="25"/>
    </row>
    <row r="596" spans="2:7" ht="30" customHeight="1" x14ac:dyDescent="0.25">
      <c r="B596" s="28"/>
      <c r="C596" s="55"/>
      <c r="D596" s="60"/>
      <c r="E596" s="25"/>
      <c r="F596" s="25"/>
      <c r="G596" s="25"/>
    </row>
    <row r="597" spans="2:7" ht="30" customHeight="1" x14ac:dyDescent="0.25">
      <c r="B597" s="28"/>
      <c r="C597" s="55"/>
      <c r="D597" s="60"/>
      <c r="E597" s="25"/>
      <c r="F597" s="25"/>
      <c r="G597" s="25"/>
    </row>
    <row r="598" spans="2:7" ht="30" customHeight="1" x14ac:dyDescent="0.25">
      <c r="B598" s="28"/>
      <c r="C598" s="55"/>
      <c r="D598" s="60"/>
      <c r="E598" s="25"/>
      <c r="F598" s="25"/>
      <c r="G598" s="25"/>
    </row>
    <row r="599" spans="2:7" ht="30" customHeight="1" x14ac:dyDescent="0.25">
      <c r="B599" s="28"/>
      <c r="C599" s="55"/>
      <c r="D599" s="60"/>
      <c r="E599" s="25"/>
      <c r="F599" s="25"/>
      <c r="G599" s="25"/>
    </row>
    <row r="600" spans="2:7" ht="30" customHeight="1" x14ac:dyDescent="0.25">
      <c r="B600" s="28"/>
      <c r="C600" s="55"/>
      <c r="D600" s="60"/>
      <c r="E600" s="25"/>
      <c r="F600" s="25"/>
      <c r="G600" s="25"/>
    </row>
    <row r="601" spans="2:7" ht="30" customHeight="1" x14ac:dyDescent="0.25">
      <c r="B601" s="28"/>
      <c r="C601" s="55"/>
      <c r="D601" s="60"/>
      <c r="E601" s="25"/>
      <c r="F601" s="25"/>
      <c r="G601" s="25"/>
    </row>
    <row r="602" spans="2:7" ht="30" customHeight="1" x14ac:dyDescent="0.25">
      <c r="B602" s="28"/>
      <c r="C602" s="55"/>
      <c r="D602" s="60"/>
      <c r="E602" s="25"/>
      <c r="F602" s="25"/>
      <c r="G602" s="25"/>
    </row>
    <row r="603" spans="2:7" ht="30" customHeight="1" x14ac:dyDescent="0.25">
      <c r="B603" s="28"/>
      <c r="C603" s="55"/>
      <c r="D603" s="60"/>
      <c r="E603" s="25"/>
      <c r="F603" s="25"/>
      <c r="G603" s="25"/>
    </row>
    <row r="604" spans="2:7" ht="30" customHeight="1" x14ac:dyDescent="0.25">
      <c r="B604" s="28"/>
      <c r="C604" s="55"/>
      <c r="D604" s="60"/>
      <c r="E604" s="25"/>
      <c r="F604" s="25"/>
      <c r="G604" s="25"/>
    </row>
    <row r="605" spans="2:7" ht="30" customHeight="1" x14ac:dyDescent="0.25">
      <c r="B605" s="28"/>
      <c r="C605" s="55"/>
      <c r="D605" s="60"/>
      <c r="E605" s="25"/>
      <c r="F605" s="25"/>
      <c r="G605" s="25"/>
    </row>
    <row r="606" spans="2:7" ht="30" customHeight="1" x14ac:dyDescent="0.25">
      <c r="B606" s="28"/>
      <c r="C606" s="55"/>
      <c r="D606" s="60"/>
      <c r="E606" s="25"/>
      <c r="F606" s="25"/>
      <c r="G606" s="25"/>
    </row>
    <row r="607" spans="2:7" ht="30" customHeight="1" x14ac:dyDescent="0.25">
      <c r="B607" s="28"/>
      <c r="C607" s="55"/>
      <c r="D607" s="60"/>
      <c r="E607" s="25"/>
      <c r="F607" s="25"/>
      <c r="G607" s="25"/>
    </row>
    <row r="608" spans="2:7" ht="30" customHeight="1" x14ac:dyDescent="0.25">
      <c r="B608" s="28"/>
      <c r="C608" s="55"/>
      <c r="D608" s="60"/>
      <c r="E608" s="25"/>
      <c r="F608" s="25"/>
      <c r="G608" s="25"/>
    </row>
    <row r="609" spans="2:7" ht="30" customHeight="1" x14ac:dyDescent="0.25">
      <c r="B609" s="28"/>
      <c r="C609" s="55"/>
      <c r="D609" s="60"/>
      <c r="E609" s="25"/>
      <c r="F609" s="25"/>
      <c r="G609" s="25"/>
    </row>
    <row r="610" spans="2:7" ht="30" customHeight="1" x14ac:dyDescent="0.25">
      <c r="B610" s="28"/>
      <c r="C610" s="55"/>
      <c r="D610" s="60"/>
      <c r="E610" s="25"/>
      <c r="F610" s="25"/>
      <c r="G610" s="25"/>
    </row>
    <row r="611" spans="2:7" ht="30" customHeight="1" x14ac:dyDescent="0.25">
      <c r="B611" s="28"/>
      <c r="C611" s="55"/>
      <c r="D611" s="60"/>
      <c r="E611" s="25"/>
      <c r="F611" s="25"/>
      <c r="G611" s="25"/>
    </row>
    <row r="612" spans="2:7" ht="30" customHeight="1" x14ac:dyDescent="0.25">
      <c r="B612" s="28"/>
      <c r="C612" s="55"/>
      <c r="D612" s="60"/>
      <c r="E612" s="25"/>
      <c r="F612" s="25"/>
      <c r="G612" s="25"/>
    </row>
    <row r="613" spans="2:7" ht="30" customHeight="1" x14ac:dyDescent="0.25">
      <c r="B613" s="28"/>
      <c r="C613" s="55"/>
      <c r="D613" s="60"/>
      <c r="E613" s="25"/>
      <c r="F613" s="25"/>
      <c r="G613" s="25"/>
    </row>
    <row r="614" spans="2:7" ht="30" customHeight="1" x14ac:dyDescent="0.25">
      <c r="B614" s="28"/>
      <c r="C614" s="55"/>
      <c r="D614" s="60"/>
      <c r="E614" s="25"/>
      <c r="F614" s="25"/>
      <c r="G614" s="25"/>
    </row>
    <row r="615" spans="2:7" ht="30" customHeight="1" x14ac:dyDescent="0.25">
      <c r="B615" s="28"/>
      <c r="C615" s="55"/>
      <c r="D615" s="60"/>
      <c r="E615" s="25"/>
      <c r="F615" s="25"/>
      <c r="G615" s="25"/>
    </row>
    <row r="616" spans="2:7" ht="30" customHeight="1" x14ac:dyDescent="0.25">
      <c r="B616" s="28"/>
      <c r="C616" s="55"/>
      <c r="D616" s="60"/>
      <c r="E616" s="25"/>
      <c r="F616" s="25"/>
      <c r="G616" s="25"/>
    </row>
    <row r="617" spans="2:7" ht="30" customHeight="1" x14ac:dyDescent="0.25">
      <c r="B617" s="28"/>
      <c r="C617" s="55"/>
      <c r="D617" s="60"/>
      <c r="E617" s="25"/>
      <c r="F617" s="25"/>
      <c r="G617" s="25"/>
    </row>
    <row r="618" spans="2:7" ht="30" customHeight="1" x14ac:dyDescent="0.25">
      <c r="B618" s="28"/>
      <c r="C618" s="55"/>
      <c r="D618" s="60"/>
      <c r="E618" s="25"/>
      <c r="F618" s="25"/>
      <c r="G618" s="25"/>
    </row>
    <row r="619" spans="2:7" ht="30" customHeight="1" x14ac:dyDescent="0.25">
      <c r="B619" s="28"/>
      <c r="C619" s="55"/>
      <c r="D619" s="60"/>
      <c r="E619" s="25"/>
      <c r="F619" s="25"/>
      <c r="G619" s="25"/>
    </row>
    <row r="620" spans="2:7" ht="30" customHeight="1" x14ac:dyDescent="0.25">
      <c r="B620" s="28"/>
      <c r="C620" s="55"/>
      <c r="D620" s="60"/>
      <c r="E620" s="25"/>
      <c r="F620" s="25"/>
      <c r="G620" s="25"/>
    </row>
    <row r="621" spans="2:7" ht="30" customHeight="1" x14ac:dyDescent="0.25">
      <c r="B621" s="28"/>
      <c r="C621" s="55"/>
      <c r="D621" s="60"/>
      <c r="E621" s="25"/>
      <c r="F621" s="25"/>
      <c r="G621" s="25"/>
    </row>
    <row r="622" spans="2:7" ht="30" customHeight="1" x14ac:dyDescent="0.25">
      <c r="B622" s="28"/>
      <c r="C622" s="55"/>
      <c r="D622" s="60"/>
      <c r="E622" s="25"/>
      <c r="F622" s="25"/>
      <c r="G622" s="25"/>
    </row>
    <row r="623" spans="2:7" ht="30" customHeight="1" x14ac:dyDescent="0.25">
      <c r="B623" s="28"/>
      <c r="C623" s="55"/>
      <c r="D623" s="60"/>
      <c r="E623" s="25"/>
      <c r="F623" s="25"/>
      <c r="G623" s="25"/>
    </row>
    <row r="624" spans="2:7" ht="30" customHeight="1" x14ac:dyDescent="0.25">
      <c r="B624" s="28"/>
      <c r="C624" s="55"/>
      <c r="D624" s="60"/>
      <c r="E624" s="25"/>
      <c r="F624" s="25"/>
      <c r="G624" s="25"/>
    </row>
    <row r="625" spans="2:7" ht="30" customHeight="1" x14ac:dyDescent="0.25">
      <c r="B625" s="28"/>
      <c r="C625" s="55"/>
      <c r="D625" s="60"/>
      <c r="E625" s="25"/>
      <c r="F625" s="25"/>
      <c r="G625" s="25"/>
    </row>
    <row r="626" spans="2:7" ht="30" customHeight="1" x14ac:dyDescent="0.25">
      <c r="B626" s="28"/>
      <c r="C626" s="55"/>
      <c r="D626" s="60"/>
      <c r="E626" s="25"/>
      <c r="F626" s="25"/>
      <c r="G626" s="25"/>
    </row>
    <row r="627" spans="2:7" ht="30" customHeight="1" x14ac:dyDescent="0.25">
      <c r="B627" s="28"/>
      <c r="C627" s="55"/>
      <c r="D627" s="60"/>
      <c r="E627" s="25"/>
      <c r="F627" s="25"/>
      <c r="G627" s="25"/>
    </row>
    <row r="628" spans="2:7" ht="30" customHeight="1" x14ac:dyDescent="0.25">
      <c r="B628" s="28"/>
      <c r="C628" s="55"/>
      <c r="D628" s="60"/>
      <c r="E628" s="25"/>
      <c r="F628" s="25"/>
      <c r="G628" s="25"/>
    </row>
    <row r="629" spans="2:7" ht="30" customHeight="1" x14ac:dyDescent="0.25">
      <c r="B629" s="28"/>
      <c r="C629" s="55"/>
      <c r="D629" s="60"/>
      <c r="E629" s="25"/>
      <c r="F629" s="25"/>
      <c r="G629" s="25"/>
    </row>
    <row r="630" spans="2:7" ht="30" customHeight="1" x14ac:dyDescent="0.25">
      <c r="B630" s="28"/>
      <c r="C630" s="55"/>
      <c r="D630" s="60"/>
      <c r="E630" s="25"/>
      <c r="F630" s="25"/>
      <c r="G630" s="25"/>
    </row>
    <row r="631" spans="2:7" ht="30" customHeight="1" x14ac:dyDescent="0.25">
      <c r="B631" s="28"/>
      <c r="C631" s="55"/>
      <c r="D631" s="60"/>
      <c r="E631" s="25"/>
      <c r="F631" s="25"/>
      <c r="G631" s="25"/>
    </row>
    <row r="632" spans="2:7" ht="30" customHeight="1" x14ac:dyDescent="0.25">
      <c r="B632" s="28"/>
      <c r="C632" s="55"/>
      <c r="D632" s="60"/>
      <c r="E632" s="25"/>
      <c r="F632" s="25"/>
      <c r="G632" s="25"/>
    </row>
    <row r="633" spans="2:7" ht="30" customHeight="1" x14ac:dyDescent="0.25">
      <c r="F633" s="25"/>
      <c r="G633" s="25"/>
    </row>
  </sheetData>
  <autoFilter ref="A4:E189"/>
  <mergeCells count="56">
    <mergeCell ref="A174:A175"/>
    <mergeCell ref="A134:A135"/>
    <mergeCell ref="G11:I11"/>
    <mergeCell ref="K25:M25"/>
    <mergeCell ref="A189:E189"/>
    <mergeCell ref="B64:B66"/>
    <mergeCell ref="E64:E66"/>
    <mergeCell ref="B83:B84"/>
    <mergeCell ref="E83:E84"/>
    <mergeCell ref="B75:B77"/>
    <mergeCell ref="E75:E77"/>
    <mergeCell ref="B72:B73"/>
    <mergeCell ref="E72:E73"/>
    <mergeCell ref="B179:B181"/>
    <mergeCell ref="B176:B177"/>
    <mergeCell ref="E176:E177"/>
    <mergeCell ref="E179:E181"/>
    <mergeCell ref="S117:V117"/>
    <mergeCell ref="K1:M1"/>
    <mergeCell ref="A3:E3"/>
    <mergeCell ref="O1:Q1"/>
    <mergeCell ref="G1:I1"/>
    <mergeCell ref="A30:A31"/>
    <mergeCell ref="A36:A37"/>
    <mergeCell ref="A43:A46"/>
    <mergeCell ref="A54:A57"/>
    <mergeCell ref="A61:A67"/>
    <mergeCell ref="A72:A73"/>
    <mergeCell ref="A74:A77"/>
    <mergeCell ref="A83:A84"/>
    <mergeCell ref="B43:B46"/>
    <mergeCell ref="E43:E46"/>
    <mergeCell ref="B110:B111"/>
    <mergeCell ref="A87:A88"/>
    <mergeCell ref="G5:I5"/>
    <mergeCell ref="A110:A111"/>
    <mergeCell ref="E110:E111"/>
    <mergeCell ref="A89:A90"/>
    <mergeCell ref="A94:A97"/>
    <mergeCell ref="A100:A102"/>
    <mergeCell ref="E114:E115"/>
    <mergeCell ref="B95:B97"/>
    <mergeCell ref="E95:E97"/>
    <mergeCell ref="A114:A115"/>
    <mergeCell ref="A190:C190"/>
    <mergeCell ref="A183:A185"/>
    <mergeCell ref="A141:A142"/>
    <mergeCell ref="A148:A149"/>
    <mergeCell ref="A158:A159"/>
    <mergeCell ref="A168:A169"/>
    <mergeCell ref="A179:A181"/>
    <mergeCell ref="B114:B115"/>
    <mergeCell ref="A176:A178"/>
    <mergeCell ref="A119:A120"/>
    <mergeCell ref="A124:A125"/>
    <mergeCell ref="A131:A132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Elcio Jose dos Santos</dc:creator>
  <cp:lastModifiedBy>Simone de Oliveira Capanema</cp:lastModifiedBy>
  <cp:lastPrinted>2015-08-28T20:36:47Z</cp:lastPrinted>
  <dcterms:created xsi:type="dcterms:W3CDTF">2014-06-06T15:00:25Z</dcterms:created>
  <dcterms:modified xsi:type="dcterms:W3CDTF">2019-03-13T13:18:58Z</dcterms:modified>
</cp:coreProperties>
</file>