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085" tabRatio="500" activeTab="0"/>
  </bookViews>
  <sheets>
    <sheet name="Composição de custos" sheetId="1" r:id="rId1"/>
    <sheet name="ENCARGOS SOCIAIS" sheetId="2" state="hidden" r:id="rId2"/>
  </sheets>
  <definedNames>
    <definedName name="_xlnm.Print_Area" localSheetId="0">'Composição de custos'!$A$1:$E$1267</definedName>
    <definedName name="Excel_BuiltIn_Print_Area_1_1">"$#REF!.$A$1:$F$67"</definedName>
    <definedName name="Excel_BuiltIn_Print_Titles_1">"$#REF!.$A$1:$IV$14"</definedName>
    <definedName name="_xlnm.Print_Titles" localSheetId="0">'Composição de custos'!$1:$3</definedName>
  </definedNames>
  <calcPr calcId="124519"/>
  <extLst/>
</workbook>
</file>

<file path=xl/sharedStrings.xml><?xml version="1.0" encoding="utf-8"?>
<sst xmlns="http://schemas.openxmlformats.org/spreadsheetml/2006/main" count="2535" uniqueCount="376">
  <si>
    <t xml:space="preserve">   MINISTÉRIO PÚBLICO DO ESTADO DE MINAS GERAIS   </t>
  </si>
  <si>
    <t xml:space="preserve">Composição de custo unitário – Limpeza de caixas d'água  </t>
  </si>
  <si>
    <t xml:space="preserve">Item:    </t>
  </si>
  <si>
    <t>01</t>
  </si>
  <si>
    <t>S. Própria</t>
  </si>
  <si>
    <t xml:space="preserve">Un: </t>
  </si>
  <si>
    <t>un</t>
  </si>
  <si>
    <t>BDI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</si>
  <si>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Doutor Olinto Abreu, n° 16 – Abre Campo</t>
    </r>
  </si>
  <si>
    <t>DISCRIMINAÇÃO</t>
  </si>
  <si>
    <t>UNID</t>
  </si>
  <si>
    <t>QUANT.</t>
  </si>
  <si>
    <t>P.UNIT.</t>
  </si>
  <si>
    <t>P.TOTAL</t>
  </si>
  <si>
    <t xml:space="preserve"> PREÇO </t>
  </si>
  <si>
    <t>Caixa d'água em PVC – 1500 L</t>
  </si>
  <si>
    <t>Deslocamento</t>
  </si>
  <si>
    <t>km</t>
  </si>
  <si>
    <t>Diária</t>
  </si>
  <si>
    <t>TOTAL SEM BDI  -    R$</t>
  </si>
  <si>
    <t>BDI:   %</t>
  </si>
  <si>
    <t>TOTAL COM BDI  -    R$</t>
  </si>
  <si>
    <t>02</t>
  </si>
  <si>
    <t>S. Locada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</si>
  <si>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Deodoro de Almeida Pinto, nº 177 – Centro, Águas Formosas</t>
    </r>
  </si>
  <si>
    <t>Caixa d' água em fibra de vidro – 500 L</t>
  </si>
  <si>
    <t>03</t>
  </si>
  <si>
    <t>Cessão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</si>
  <si>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Coronel Oswald, nº 157 – Centro, Aiuruoca </t>
    </r>
  </si>
  <si>
    <t>Caixa d' água em fibra – 500 L</t>
  </si>
  <si>
    <t>Caixa d' água em fibra – 320 L</t>
  </si>
  <si>
    <t>04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</si>
  <si>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Av. São José, nº 1552 – Centro, Alfenas</t>
    </r>
  </si>
  <si>
    <t>Reservatório superior de concreto – 11000 L</t>
  </si>
  <si>
    <t>05</t>
  </si>
  <si>
    <r>
      <rPr>
        <b/>
        <sz val="10"/>
        <rFont val="Century Gothic"/>
        <family val="2"/>
      </rPr>
      <t xml:space="preserve">Endereço: </t>
    </r>
    <r>
      <rPr>
        <sz val="10"/>
        <rFont val="Century Gothic"/>
        <family val="2"/>
      </rPr>
      <t>Rua Doutor Sabino Silva, nº 58 – Centro, Almenara</t>
    </r>
  </si>
  <si>
    <t>Caixa d'água em fibrocimento – 1000 L</t>
  </si>
  <si>
    <t>Caixa d'água em fibra de vidro – 2000 L</t>
  </si>
  <si>
    <t>06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</si>
  <si>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 Rua Marcelino Rodrigues Guilherme, nº 221 – Centro, Andradas</t>
    </r>
  </si>
  <si>
    <t>Caixa d' água de fibra – 1000 L</t>
  </si>
  <si>
    <t>07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</si>
  <si>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 Praça Visconde de Arantes, n° 63 – Centro, Andrelândia</t>
    </r>
  </si>
  <si>
    <t>Caixa d’água em PVC – 250 L</t>
  </si>
  <si>
    <t>Caixa d’água em amianto – 500 L</t>
  </si>
  <si>
    <t>08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</si>
  <si>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Dom Serafim, nº 396 – Centro, Araçuaí </t>
    </r>
  </si>
  <si>
    <t xml:space="preserve"> </t>
  </si>
  <si>
    <t>Caixa d' água em PVC – 1000 L</t>
  </si>
  <si>
    <t>09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</si>
  <si>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Av. Cel. Teodolino Pereira de Araújo, nº 585 – Centro, Araguari</t>
    </r>
  </si>
  <si>
    <t>Caixa d'água em fibra de vidro – 10000 L</t>
  </si>
  <si>
    <t>10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</si>
  <si>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Tancredo Neves, nº 340 – bairro Vila Silvéria, Araxá </t>
    </r>
  </si>
  <si>
    <t>Caixa d' água em fibra de vidro – 5000 L</t>
  </si>
  <si>
    <t>11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</si>
  <si>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José Vilela Costa Pinto, nº 45 – Bairro das Mansões, Barbacena </t>
    </r>
  </si>
  <si>
    <t>Caixa d'água em fibra de vidro – 12000 L</t>
  </si>
  <si>
    <t>Caixa d'água de fibra – 6000 L</t>
  </si>
  <si>
    <t>Reservatório inferior de fibra – 6000 L</t>
  </si>
  <si>
    <t>12.01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</si>
  <si>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CAO Saúde – Av. Augusto de Lima, nº 1740 – Barro Preto, Belo Horizonte</t>
    </r>
  </si>
  <si>
    <t>Caixa d' água de concreto – 16000L</t>
  </si>
  <si>
    <t>12.02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</si>
  <si>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Av. Álvares Cabral, nº 1881 – Santo Agostinho, Belo Horizonte  </t>
    </r>
  </si>
  <si>
    <t>Caixa d'água superior em concreto – 5000 L</t>
  </si>
  <si>
    <t>BDI:  %</t>
  </si>
  <si>
    <t>12.03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</si>
  <si>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Álvares Cabral, nº 1740 – Santo Agostinho, Belo Horizonte  </t>
    </r>
  </si>
  <si>
    <t>Caixa d'água superior em concreto – 63000 L</t>
  </si>
  <si>
    <t>Caixa d'água inferior em concreto – 70000 L</t>
  </si>
  <si>
    <t>12.04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</si>
  <si>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Dias Adorno, nº 367 – Santo Agostinho, Belo Horizonte</t>
    </r>
    <r>
      <rPr>
        <b/>
        <sz val="10"/>
        <color rgb="FF000000"/>
        <rFont val="Century Gothic"/>
        <family val="2"/>
      </rPr>
      <t xml:space="preserve">  </t>
    </r>
  </si>
  <si>
    <t>Caixa d'água superior em concreto – 77000 L</t>
  </si>
  <si>
    <t>12.05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</si>
  <si>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Álvares Cabral, nº 1690 – Santo Agostinho, Belo Horizonte </t>
    </r>
  </si>
  <si>
    <t>Caixa d'água superior em concreto – 90000 L</t>
  </si>
  <si>
    <t>Caixa d'água inferior em concreto – 105000 L</t>
  </si>
  <si>
    <t>12.06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</si>
  <si>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Galpão Santa Inês – Rua Conceição Pará, nº 509 – Santa Inês, Belo Horizonte  </t>
    </r>
  </si>
  <si>
    <t>Caixa d'água em polietileno – 500 L</t>
  </si>
  <si>
    <t>12.07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</si>
  <si>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Infância e Juventude – Rua Tamoios, nº 831 – Centro, Belo Horizonte</t>
    </r>
  </si>
  <si>
    <t>Caixa d’água de fibra – 1000 L</t>
  </si>
  <si>
    <t>Caixa d’água de concreto – 3000 L</t>
  </si>
  <si>
    <t>Caixa d’água de concreto – 2000 L</t>
  </si>
  <si>
    <t>12.08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</si>
  <si>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Juizado Especial – Av. Presidente Juscelino Kubitschek, nº 3240 – Padre Eustáquio, Belo Horizonte</t>
    </r>
  </si>
  <si>
    <t>Caixa d'água em PVC – 5000 L</t>
  </si>
  <si>
    <t>12.09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</si>
  <si>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MIP V - Anel Rodoviário, BR 040, s/nº, Km 3,8 – Palmeiras, Belo Horizonte </t>
    </r>
  </si>
  <si>
    <t>Caixa d’água de fibra – 250 L</t>
  </si>
  <si>
    <t>Caixa d’água de fibra – 500 L</t>
  </si>
  <si>
    <t>Caixa d' água de amianto – 1000 L</t>
  </si>
  <si>
    <t>Caixa d' água em fibra de vidro – 10000 L</t>
  </si>
  <si>
    <t>12.10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</si>
  <si>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Patrimônio Cultural – Rua Timbiras, nº 2941 – Barro Preto, Belo Horizonte</t>
    </r>
  </si>
  <si>
    <t>Caixa d'água de fibrocimento – 1000 L</t>
  </si>
  <si>
    <t>Caixa d'água de fibrocimento – 500 L</t>
  </si>
  <si>
    <t>12.11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</si>
  <si>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Av. Raja Gabáglia, nº 615 – bairro Cidade Jardim, Belo Horizonte</t>
    </r>
  </si>
  <si>
    <t>Caixa d' água em concreto - 18000L</t>
  </si>
  <si>
    <t>Reservatório inferior em concreto de 30000L</t>
  </si>
  <si>
    <t>12.12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</si>
  <si>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Diorita, n° 216 – Prado, Belo Horizonte</t>
    </r>
  </si>
  <si>
    <t>Caixa d’água de PVC – 1000 L</t>
  </si>
  <si>
    <t>12.13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</si>
  <si>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Goitacazes, nº 1214 – bairro Barro Preto, Belo Horizonte</t>
    </r>
  </si>
  <si>
    <t>Caixa d' água superior em concreto – 20000 L</t>
  </si>
  <si>
    <t>Caixa d' água inferior em fibra – 5000 L</t>
  </si>
  <si>
    <t>Caixa d' água PVC – 250 L</t>
  </si>
  <si>
    <t>12.14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</si>
  <si>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Gonçalves Dias, nº 2039 – Lourdes, Belo Horizonte</t>
    </r>
  </si>
  <si>
    <t>Caixa d' água de fibra – 500 L (Lojas)</t>
  </si>
  <si>
    <t>Reservatório inferior de concreto – 24300 L</t>
  </si>
  <si>
    <t>Reservatório inferior de concreto – 35700 L</t>
  </si>
  <si>
    <t>Reservatório água pluvial em concreto – 25700 L</t>
  </si>
  <si>
    <t>Reservatório superior de fibra água pluvial – 5000 L</t>
  </si>
  <si>
    <t xml:space="preserve">Reservatório superior de concreto – 48700 L </t>
  </si>
  <si>
    <t>Reservatório superior de concreto – 40900 L</t>
  </si>
  <si>
    <t>12.15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</si>
  <si>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 Rua Ouro Preto, nº 1112 – bairro Santo Agostinho, Belo Horizonte</t>
    </r>
  </si>
  <si>
    <t>Caixa d' água superior em concreto – 25000 L</t>
  </si>
  <si>
    <t>Caixa d' água inferior em concreto – 12000 L</t>
  </si>
  <si>
    <t>12.16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</si>
  <si>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Ouro Preto, nº 703 – Barro Preto, Belo Horizonte  </t>
    </r>
  </si>
  <si>
    <t>Caixa d'água de polietileno – 15000 L</t>
  </si>
  <si>
    <t>Reservatório inferior em concreto – 12000 L</t>
  </si>
  <si>
    <t>Caixa d'água de PVC – 250 L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</si>
  <si>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Inspetor Jaime Caldeira, nº 870 – Centro, Betim </t>
    </r>
  </si>
  <si>
    <t>Caixa d' água superior em concreto – 15000 L (Reserva incêndio)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</si>
  <si>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Beline Maia, nº 85 – Centro, Boa Esperança </t>
    </r>
  </si>
  <si>
    <t>Caixa d' água de amianto – 500 L</t>
  </si>
  <si>
    <t>15.01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</si>
  <si>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Praça Dr. João Pinheiro, nº 74 e 86 – Centro, Caeté </t>
    </r>
  </si>
  <si>
    <t>Reservatório superior de concreto – 10000 L</t>
  </si>
  <si>
    <t>15.02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</si>
  <si>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Monsenhor Domingos, nº 47 – Centro, Caeté </t>
    </r>
  </si>
  <si>
    <t>Caixa d' água em fibrocimento – 500 L</t>
  </si>
  <si>
    <t>Caixa d' água em fibrocimento – 1000 L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</si>
  <si>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do Carmo, nº 222 – Centro, Cambuí </t>
    </r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</si>
  <si>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João Pinheiro, nº 290 – Centro, Campo Belo </t>
    </r>
  </si>
  <si>
    <t>Caixa d' água de concreto – 3000 L</t>
  </si>
  <si>
    <t>18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</si>
  <si>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Costa Júnior, nº 306 – Carmo do Paranaíba   </t>
    </r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</si>
  <si>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Av. Dr. Luciano Batista, nº 125 – Centro, Cássia </t>
    </r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</si>
  <si>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Major Vieira, nº 189 – Centro, Cataguases </t>
    </r>
  </si>
  <si>
    <t>Caixa d' água de PVC – 500 L</t>
  </si>
  <si>
    <t>21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</si>
  <si>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Waldir Cunha, nº 205 – Centro, Congonhas </t>
    </r>
  </si>
  <si>
    <t>Caixa d'água em fibra de vidro – 3000 L</t>
  </si>
  <si>
    <t>22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</si>
  <si>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Praça Coronel Tancredo França, nº 115 – Centro, Conquista  </t>
    </r>
  </si>
  <si>
    <t>Caixa d' água em fibra de vidro – 1000 L</t>
  </si>
  <si>
    <t>23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</si>
  <si>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Melvin Jones, nº 180 – Campo Alegre, Conselheiro Lafaiete  </t>
    </r>
  </si>
  <si>
    <t>Caixa d’água em fibra – 10000 L</t>
  </si>
  <si>
    <t>24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</si>
  <si>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Capitão Antônio Joaquim da Paixão, nº 265 – Contagem </t>
    </r>
  </si>
  <si>
    <t>Caixa d'água de PVC – 5000 L</t>
  </si>
  <si>
    <t>Reservatório inferior em concreto – 10000 L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</si>
  <si>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Dr. Antônio Alvarenga, nº 166 – Centro, Corinto  </t>
    </r>
  </si>
  <si>
    <t>Caixa d' água em concreto – 5000 L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</si>
  <si>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Olegário Maciel, nº 169 – Centro, Coromandel </t>
    </r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</si>
  <si>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Duque de Caxias, n° 20 – Centro, Coronel Fabriciano </t>
    </r>
  </si>
  <si>
    <t>Caixa d' água de PVC – 2000 L</t>
  </si>
  <si>
    <t>28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</si>
  <si>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Macau do Meio, nº 196 – Centro, Diamantina</t>
    </r>
  </si>
  <si>
    <t>Caixa d'água de PVC – 1000 L</t>
  </si>
  <si>
    <t>29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</si>
  <si>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Santo Antônio, nº 475 – Centro, Divinópolis</t>
    </r>
  </si>
  <si>
    <t>Caixa d'água de PVC – 500 L</t>
  </si>
  <si>
    <t>30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</si>
  <si>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Doutor Zacarias, nº 1334 – Dores do Indaiá</t>
    </r>
  </si>
  <si>
    <t>31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</si>
  <si>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Melo Viana, nº 158 – Centro, Esmeraldas</t>
    </r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</si>
  <si>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Praça José Barbosa Júnior, nº 185 – Centro, Formiga </t>
    </r>
  </si>
  <si>
    <t>Caixa d' água em polietileno – 1000 L</t>
  </si>
  <si>
    <t>33.01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</si>
  <si>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Vereador Omar Magalhães, nº 864 – Lourdes, Governador Valadares  </t>
    </r>
  </si>
  <si>
    <t>33.02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</si>
  <si>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Barão do Rio Branco, nº 30 – Centro, Governador Valadares  </t>
    </r>
  </si>
  <si>
    <t>Caixa d' água de PVC – 1000 L</t>
  </si>
  <si>
    <t>33.03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</si>
  <si>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Alameda Otávio Gonçalves Ferreira (Av. Brasil), nº 2937 – Centro, Governador Valadares  </t>
    </r>
  </si>
  <si>
    <t>33.04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</si>
  <si>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Alameda Otávio Gonçalves Ferreira (Av. Brasil), nº 3031 – Centro, Governador Valadares </t>
    </r>
  </si>
  <si>
    <t>Caixa d' água em fibra de vidro – 2000 L</t>
  </si>
  <si>
    <t>33.05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</si>
  <si>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Marechal Floriano, nº 635 – Centro, Governador Valadares </t>
    </r>
  </si>
  <si>
    <t>Reservatório inferior de concreto – 30000 L</t>
  </si>
  <si>
    <t>Reservatório superior com duas câmaras de 15000 L cada (30000L)</t>
  </si>
  <si>
    <t>Reservatório superior com duas câmaras de 32000 L cada (64000L)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</si>
  <si>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Dr. Carlos Fulgêncio, nº 430 – Centro, Ibiá </t>
    </r>
  </si>
  <si>
    <t>Caixa d'água em fibrocimento – 500 L</t>
  </si>
  <si>
    <t>35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</si>
  <si>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6 de Abril, nº 1280 – Ibiraci </t>
    </r>
  </si>
  <si>
    <t>Caixa d' água em fibra de vidro – 250 L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</si>
  <si>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Otacílio Negrão de Lima, nº 03 – Centro, Ibirité </t>
    </r>
  </si>
  <si>
    <t>Caixa d' água em concreto – 4000 L</t>
  </si>
  <si>
    <t>37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</si>
  <si>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Altidório Amaral, nº 787 – Cidade Jardim, Igarapé </t>
    </r>
  </si>
  <si>
    <t>Caixa d'água em fibra de vidro – 5000 L</t>
  </si>
  <si>
    <t>38.01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</si>
  <si>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Av. Japão, nº 381 – Cariru, Ipatinga</t>
    </r>
  </si>
  <si>
    <t>Caixa d'água em fibra de vidro – 1000 L</t>
  </si>
  <si>
    <t>38.02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</si>
  <si>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São João Del Rei, nº 16 – Centro, Ipatinga</t>
    </r>
  </si>
  <si>
    <t>39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</si>
  <si>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Martins da Costa, nº 349 – Pará, Itabira </t>
    </r>
  </si>
  <si>
    <t>40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</si>
  <si>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Deputado Aureliano M. Chaves, nº 172 – Pinheirinho, Itajubá </t>
    </r>
  </si>
  <si>
    <t>Caixa d'água em concreto – 7000 L</t>
  </si>
  <si>
    <t>41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</si>
  <si>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Antônio Ribeiro Avelar, nº 149 – Flávio Morais, Itapecerica </t>
    </r>
  </si>
  <si>
    <t>Caixa d'água em PVC – 500 L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</si>
  <si>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Josias Machado, nº 103 – Centro, Itaúna  </t>
    </r>
  </si>
  <si>
    <t>Caixa d' água em polietileno – 300 L</t>
  </si>
  <si>
    <t>Caixa d' água em polietileno – 6000 L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</si>
  <si>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20, nº 740 – Centro, Ituiutaba  </t>
    </r>
  </si>
  <si>
    <t>Caixa d' água em polietileno – 500 L</t>
  </si>
  <si>
    <t>Caixa d’água em concreto – 2000 L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</si>
  <si>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Campina Verde, nº 1395 – Centro, Iturama </t>
    </r>
  </si>
  <si>
    <t>Caixa d' água de PVC – 250 L</t>
  </si>
  <si>
    <t>45.01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</si>
  <si>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Marechal Deodoro da Fonseca, nº 140 – Centro, Janaúba </t>
    </r>
  </si>
  <si>
    <t>45.02</t>
  </si>
  <si>
    <r>
      <rPr>
        <b/>
        <sz val="10"/>
        <color rgb="FF000000"/>
        <rFont val="Century Gothic"/>
        <family val="2"/>
      </rPr>
      <t xml:space="preserve">Endereço:  </t>
    </r>
    <r>
      <rPr>
        <sz val="10"/>
        <color rgb="FF000000"/>
        <rFont val="Century Gothic"/>
        <family val="2"/>
      </rPr>
      <t xml:space="preserve">Rua São João da Ponte, nº 409 – Janaúba </t>
    </r>
  </si>
  <si>
    <t>Caixa d’água de amianto – 500 L</t>
  </si>
  <si>
    <t>46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</si>
  <si>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Praça Artur Bernardes, nº 366 – Centro, Januária </t>
    </r>
  </si>
  <si>
    <t>47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</si>
  <si>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Capitão Sancho, nº 521 – Centro, João Pinheiro </t>
    </r>
  </si>
  <si>
    <t>48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</si>
  <si>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Ernesto Matioli, nº 960 – Santa Efigênia, Lavras </t>
    </r>
  </si>
  <si>
    <t>Caixa d'água em fibra de vidro – 12000 L (Reserva incêndio)</t>
  </si>
  <si>
    <t>Caixa d'água de PVC – 2000 L</t>
  </si>
  <si>
    <t>49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</si>
  <si>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Praça Antônio Carlos, nº 101 – Centro, Machado</t>
    </r>
  </si>
  <si>
    <t>50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</si>
  <si>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Praça Presidente Costa e Silva, nº 52 – Centro, Manga </t>
    </r>
  </si>
  <si>
    <t>51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</si>
  <si>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Manoel da Costa Athayde, nº 59 – Centro, Mariana</t>
    </r>
  </si>
  <si>
    <t>Caixa d' água de fibrocimento – 750 L</t>
  </si>
  <si>
    <t>52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</si>
  <si>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Abaeté, nº 46 – Martinho Campos</t>
    </r>
  </si>
  <si>
    <t>53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</si>
  <si>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Praça do Rosário, nº 85 – Centro, Matozinhos</t>
    </r>
  </si>
  <si>
    <t>54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</si>
  <si>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Coronel Theodoro Pereira do Valle, nº 14 – Centro, Miradouro</t>
    </r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</si>
  <si>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 Rua Tenente Leopoldino, nº 100 – Centro, Miraí  </t>
    </r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</si>
  <si>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Av. dos Mundins, nº 251 – Centro, Monte Carmelo </t>
    </r>
  </si>
  <si>
    <t>57.01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</si>
  <si>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Cula Mangabeira, nº 345 – Vila Guimarães, Montes Claros </t>
    </r>
  </si>
  <si>
    <t>Caixa d'água em concreto – 12000 L</t>
  </si>
  <si>
    <t>57.02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</si>
  <si>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Av. Cula Mangabeira, nº 355 – Vila Guimarães, Montes Claros</t>
    </r>
  </si>
  <si>
    <t>58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</si>
  <si>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02, nº 140 e Rua 13, nº 85 – Oswaldo Barbosa Pena II, Nova Lima  </t>
    </r>
  </si>
  <si>
    <t>Caixa d'água em fibra de vidro – 8000 L</t>
  </si>
  <si>
    <t>59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</si>
  <si>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Florêncio Gonçalves Fernandes, nº 585 – Grande Lago, Nova Ponte </t>
    </r>
  </si>
  <si>
    <t>60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</si>
  <si>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Tancredo Neves, nº 376 – São Bento, Novo Cruzeiro</t>
    </r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</si>
  <si>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 Rua Venâncio Carrilho, nº 120 – Centro, Oliveira </t>
    </r>
  </si>
  <si>
    <t>Caixa d' água em concreto – 2000 L</t>
  </si>
  <si>
    <t>Caixa d' água em concreto – 500 L</t>
  </si>
  <si>
    <t>62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</si>
  <si>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Praça Reinaldo Alves Brito, nº 68 – Centro, Ouro Preto</t>
    </r>
  </si>
  <si>
    <t>63.01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</si>
  <si>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 Av. Olegário Maciel, nº 1387 – Paracatu </t>
    </r>
  </si>
  <si>
    <t>Caixa d’água de PVC – 250 L</t>
  </si>
  <si>
    <t>Caixa de amianto – 500 L</t>
  </si>
  <si>
    <t>63.02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</si>
  <si>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 Rua Professor Afonso Novais Pinto, nº 32 – Centro, Paracatu </t>
    </r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</si>
  <si>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 Av. Getúlio Vargas, n° 946 – Centro, Patos de Minas </t>
    </r>
  </si>
  <si>
    <t>Caixa d’água de fibrocimento – 500 L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</si>
  <si>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 Av. Netércio de Almeida, nº 130 – Centro, Pedra Azul </t>
    </r>
  </si>
  <si>
    <r>
      <rPr>
        <b/>
        <sz val="10"/>
        <color rgb="FF000000"/>
        <rFont val="Century Gothic"/>
        <family val="2"/>
      </rPr>
      <t xml:space="preserve">Endereço:  </t>
    </r>
    <r>
      <rPr>
        <sz val="10"/>
        <color rgb="FF000000"/>
        <rFont val="Century Gothic"/>
        <family val="2"/>
      </rPr>
      <t>Rua Dr. Rocha, nº 887 – Centro, Pedro Leopoldo</t>
    </r>
  </si>
  <si>
    <t>Caixa d' água em fibrocimento – 250 L</t>
  </si>
  <si>
    <r>
      <rPr>
        <b/>
        <sz val="10"/>
        <color rgb="FF000000"/>
        <rFont val="Century Gothic"/>
        <family val="2"/>
      </rPr>
      <t xml:space="preserve">Endereço:  </t>
    </r>
    <r>
      <rPr>
        <sz val="10"/>
        <color rgb="FF000000"/>
        <rFont val="Century Gothic"/>
        <family val="2"/>
      </rPr>
      <t>Praça Getúlio Vargas, nº 87 – Centro, Pitangui</t>
    </r>
  </si>
  <si>
    <t>68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</si>
  <si>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Miguel Martins Chaves, nºs. 17, 33, 41 e 43 – Ponte Nova</t>
    </r>
  </si>
  <si>
    <t>69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</si>
  <si>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Tiradentes, nº 225 – bairro Renascença, Porteirinha  </t>
    </r>
  </si>
  <si>
    <t>70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</si>
  <si>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Maria José Siqueira Rigotti, nº 85 – Santa Rita II, Pouso Alegre  </t>
    </r>
  </si>
  <si>
    <t>Caixa d' água em fibra de vidro – 12000 L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</si>
  <si>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José Pedro Pereira, nº 175 – São Pedro, Ribeirão das Neves </t>
    </r>
  </si>
  <si>
    <r>
      <rPr>
        <b/>
        <sz val="10"/>
        <color rgb="FF000000"/>
        <rFont val="Century Gothic"/>
        <family val="2"/>
      </rPr>
      <t xml:space="preserve">Endereço:  </t>
    </r>
    <r>
      <rPr>
        <sz val="10"/>
        <color rgb="FF000000"/>
        <rFont val="Century Gothic"/>
        <family val="2"/>
      </rPr>
      <t xml:space="preserve">Rua Dom Pedro II, nº 166 – Centro, Sabará </t>
    </r>
  </si>
  <si>
    <t>73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</si>
  <si>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Av. Visconde do Rio Branco, nº 257 – Centro, Sacramento </t>
    </r>
  </si>
  <si>
    <t>74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</si>
  <si>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Praça João Pessoa, n° 40 – Centro, Salinas</t>
    </r>
  </si>
  <si>
    <t>75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</si>
  <si>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Helena Soares Viana, nº 101 – bairro Novo Centro, Santa Luzia </t>
    </r>
  </si>
  <si>
    <t>Caixa d' água de fibra – 8000 L</t>
  </si>
  <si>
    <t>76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</si>
  <si>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Av. Rio Grande do Sul, nº 1725 – Centro, Santa Vitória</t>
    </r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</si>
  <si>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Coronel Amâncio Bernardes, nº 321 – Centro, Santo Antônio do Monte </t>
    </r>
  </si>
  <si>
    <t>78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</si>
  <si>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Av. Presidente Juscelino, nº 737 – Centro, São Francisco </t>
    </r>
  </si>
  <si>
    <t>79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</si>
  <si>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Gerônimo Aguiar, nº 167 – Centro, São João da Ponte </t>
    </r>
  </si>
  <si>
    <t>80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</si>
  <si>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Antônio Manoel de Souza Guerra, nº 277 – Vila Marchetti, São João Del Rei </t>
    </r>
  </si>
  <si>
    <t xml:space="preserve">    </t>
  </si>
  <si>
    <t>81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</si>
  <si>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Alameda Assys Dutra, s/nº – Centro, São Lourenço</t>
    </r>
  </si>
  <si>
    <t>Caixa d' água de fibra – 12000 L (Reserva incêndio)</t>
  </si>
  <si>
    <t>BDI:   21,34%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</si>
  <si>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 Av. Dr. José de Oliveira Brandão Filho, nº 333 – Jardim Mediterranee, São Sebastião do Paraíso</t>
    </r>
  </si>
  <si>
    <t>Caixa d' água de fibra – 6000 L (Reserva incêndio)</t>
  </si>
  <si>
    <t>Caixa d' água de fibra – 10000 L</t>
  </si>
  <si>
    <t>83.01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</si>
  <si>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José Duarte de Paiva, nº 271 – bairro Santa Luzia, Sete Lagoas </t>
    </r>
  </si>
  <si>
    <t>83.02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</si>
  <si>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José Duarte de Paiva, nº 795 – bairro Santa Luzia, Sete Lagoas </t>
    </r>
  </si>
  <si>
    <t>Caixa d' água em fibra de vidro – 15000 L</t>
  </si>
  <si>
    <t>84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</si>
  <si>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Joaquim Ananias de Toledo, nº 101 – bairro Dr. Laerte Laender, Teófilo Otoni  </t>
    </r>
  </si>
  <si>
    <t>Caixa d' água em fibra de vidro – 3000 L</t>
  </si>
  <si>
    <t>85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</si>
  <si>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Av. Almir de Souza Ameno, n° 46 – Timóteo  </t>
    </r>
  </si>
  <si>
    <t>86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</si>
  <si>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>Rua Pedro Bonésio, n° 436 – Centro, Três Corações</t>
    </r>
  </si>
  <si>
    <t>Caixa d’água de PVC – 3500 L</t>
  </si>
  <si>
    <t>87</t>
  </si>
  <si>
    <r>
      <rPr>
        <b/>
        <sz val="10"/>
        <color rgb="FF000000"/>
        <rFont val="Century Gothic"/>
        <family val="2"/>
      </rPr>
      <t xml:space="preserve">Endereço: </t>
    </r>
    <r>
      <rPr>
        <sz val="10"/>
        <color rgb="FF000000"/>
        <rFont val="Century Gothic"/>
        <family val="2"/>
      </rPr>
      <t xml:space="preserve">Rua Américo Miari, nº 330 – Centro, Três Pontas </t>
    </r>
  </si>
  <si>
    <t>Caixa d' água em PVC – 500 L</t>
  </si>
  <si>
    <r>
      <rPr>
        <b/>
        <sz val="10"/>
        <color rgb="FF000000"/>
        <rFont val="Century Gothic"/>
        <family val="2"/>
      </rPr>
      <t xml:space="preserve">Endereço:  </t>
    </r>
    <r>
      <rPr>
        <sz val="10"/>
        <color rgb="FF000000"/>
        <rFont val="Century Gothic"/>
        <family val="2"/>
      </rPr>
      <t xml:space="preserve">Praça Dr. Raul Carneiro, nº 11 – Tupaciguara  </t>
    </r>
  </si>
  <si>
    <t>89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</si>
  <si>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Cel. Antônio Rios, nº 951 – bairro das Mercês, Uberaba</t>
    </r>
  </si>
  <si>
    <t>Reservatório inferior em concreto – 30000 L</t>
  </si>
  <si>
    <t>90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</si>
  <si>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São Paulo, nº 95 - Área 1-A2 – bairro Tibery, Uberlândia </t>
    </r>
  </si>
  <si>
    <t>91.01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</si>
  <si>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Mário Esdras, nº 305 – bairro Vila Pinto, Varginha  </t>
    </r>
  </si>
  <si>
    <t>91.02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</si>
  <si>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Dr. Rubem Pinto Reis, nº 270 – Varginha  </t>
    </r>
  </si>
  <si>
    <t>Caixa d’água de PVC – 1000L</t>
  </si>
  <si>
    <t>92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</si>
  <si>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Afonso Pena, nº 479 – bairro Santo Antônio, Vespasiano </t>
    </r>
  </si>
  <si>
    <t>93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</si>
  <si>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Gomes Barbosa, nº 875 – Bairro Conceição, Viçosa</t>
    </r>
  </si>
  <si>
    <t>Caixa d' água de fibra – 6000 L</t>
  </si>
  <si>
    <t>94</t>
  </si>
  <si>
    <r>
      <rPr>
        <b/>
        <sz val="10"/>
        <color rgb="FF000000"/>
        <rFont val="Century Gothic"/>
        <family val="2"/>
      </rPr>
      <t>Endereço:</t>
    </r>
    <r>
      <rPr>
        <sz val="10"/>
        <color rgb="FF000000"/>
        <rFont val="Century Gothic"/>
        <family val="2"/>
      </rPr>
      <t xml:space="preserve"> Rua Eugênio de Melo, nº 1740 – Bairro Barra dos Coutos, Visconde do Rio Branco</t>
    </r>
  </si>
  <si>
    <t>Caixa d' água em concreto – 12000 L</t>
  </si>
  <si>
    <t xml:space="preserve">TOTAL GERAL </t>
  </si>
  <si>
    <t>TOTAL GERAL -  2 LIMPEZAS ANUAIS</t>
  </si>
  <si>
    <t xml:space="preserve">PLANILHA DE COMPOSIÇAO DE ENCARGOS SOCIAIS </t>
  </si>
  <si>
    <t>COMPOSIÇÃO DA REMUNERAÇÃO</t>
  </si>
  <si>
    <t xml:space="preserve">Funçao : Montador </t>
  </si>
  <si>
    <t xml:space="preserve">Composição da Remuneração </t>
  </si>
  <si>
    <t>Valor R$</t>
  </si>
  <si>
    <t xml:space="preserve">Salário Base                         </t>
  </si>
  <si>
    <t>Total da Remuneração</t>
  </si>
  <si>
    <t>ENCARGOS SOCIAIS E TRABALHISTAS</t>
  </si>
  <si>
    <t>CARGO: OFICIAL</t>
  </si>
  <si>
    <t>Encargos Sociais e Trabalhistas</t>
  </si>
  <si>
    <t>%</t>
  </si>
  <si>
    <t>Valor (R$)</t>
  </si>
  <si>
    <t xml:space="preserve"> INSS                                  </t>
  </si>
  <si>
    <t xml:space="preserve">FGTS                        </t>
  </si>
  <si>
    <t xml:space="preserve"> Seguro acidente do trabalho</t>
  </si>
  <si>
    <t> Repouso Semanal Remunerado</t>
  </si>
  <si>
    <t>Férias + 1/3 Constitucional</t>
  </si>
  <si>
    <t xml:space="preserve">Feriados                     </t>
  </si>
  <si>
    <t xml:space="preserve">13º Salário                    </t>
  </si>
  <si>
    <t>TOTAL</t>
  </si>
  <si>
    <t xml:space="preserve">INSUMOS DIVERSOS MENSAIS </t>
  </si>
  <si>
    <t xml:space="preserve">Insumos diversos </t>
  </si>
  <si>
    <t>Uniformes</t>
  </si>
  <si>
    <t xml:space="preserve">EPI                                   </t>
  </si>
  <si>
    <t>Total de Insumos diversos</t>
  </si>
</sst>
</file>

<file path=xl/styles.xml><?xml version="1.0" encoding="utf-8"?>
<styleSheet xmlns="http://schemas.openxmlformats.org/spreadsheetml/2006/main">
  <numFmts count="3">
    <numFmt numFmtId="165" formatCode="#,##0.00\ ;\-#,##0.00\ ;\-#\ ;@\ "/>
    <numFmt numFmtId="166" formatCode="0.0000"/>
    <numFmt numFmtId="167" formatCode="&quot;R$ &quot;#,##0.00;[Red]&quot;-R$ &quot;#,##0.00"/>
  </numFmts>
  <fonts count="11"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name val="Arial"/>
      <family val="2"/>
    </font>
    <font>
      <b/>
      <sz val="14"/>
      <name val="Century Gothic"/>
      <family val="2"/>
    </font>
    <font>
      <b/>
      <sz val="14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Border="0" applyProtection="0">
      <alignment horizontal="center" textRotation="90"/>
    </xf>
  </cellStyleXfs>
  <cellXfs count="63">
    <xf numFmtId="0" fontId="0" fillId="0" borderId="0" xfId="0"/>
    <xf numFmtId="0" fontId="1" fillId="2" borderId="1" xfId="20" applyNumberFormat="1" applyFont="1" applyFill="1" applyBorder="1" applyAlignment="1">
      <alignment horizontal="center"/>
    </xf>
    <xf numFmtId="0" fontId="10" fillId="0" borderId="1" xfId="20" applyNumberFormat="1" applyFont="1" applyBorder="1" applyAlignment="1">
      <alignment horizontal="center" vertical="center"/>
    </xf>
    <xf numFmtId="0" fontId="1" fillId="0" borderId="1" xfId="20" applyNumberFormat="1" applyFont="1" applyBorder="1" applyAlignment="1">
      <alignment horizontal="center" vertical="center"/>
    </xf>
    <xf numFmtId="0" fontId="1" fillId="0" borderId="1" xfId="20" applyNumberFormat="1" applyFont="1" applyBorder="1" applyAlignment="1">
      <alignment horizontal="center"/>
    </xf>
    <xf numFmtId="0" fontId="6" fillId="0" borderId="1" xfId="20" applyNumberFormat="1" applyFont="1" applyBorder="1" applyAlignment="1">
      <alignment horizontal="center"/>
    </xf>
    <xf numFmtId="0" fontId="5" fillId="3" borderId="1" xfId="20" applyNumberFormat="1" applyFont="1" applyFill="1" applyBorder="1" applyAlignment="1">
      <alignment horizontal="left" vertical="center" wrapText="1"/>
    </xf>
    <xf numFmtId="0" fontId="7" fillId="3" borderId="1" xfId="20" applyNumberFormat="1" applyFont="1" applyFill="1" applyBorder="1" applyAlignment="1">
      <alignment horizontal="left" vertical="center"/>
    </xf>
    <xf numFmtId="0" fontId="6" fillId="0" borderId="1" xfId="20" applyNumberFormat="1" applyFont="1" applyBorder="1" applyAlignment="1">
      <alignment horizontal="right" vertical="center"/>
    </xf>
    <xf numFmtId="0" fontId="5" fillId="3" borderId="1" xfId="20" applyNumberFormat="1" applyFont="1" applyFill="1" applyBorder="1" applyAlignment="1">
      <alignment horizontal="left" vertical="center"/>
    </xf>
    <xf numFmtId="0" fontId="4" fillId="0" borderId="1" xfId="20" applyNumberFormat="1" applyFont="1" applyBorder="1" applyAlignment="1">
      <alignment horizontal="center" vertical="center"/>
    </xf>
    <xf numFmtId="0" fontId="3" fillId="0" borderId="1" xfId="20" applyNumberFormat="1" applyFont="1" applyBorder="1" applyAlignment="1">
      <alignment horizontal="center" vertical="center"/>
    </xf>
    <xf numFmtId="0" fontId="1" fillId="0" borderId="1" xfId="20" applyNumberFormat="1" applyFont="1" applyBorder="1" applyAlignment="1">
      <alignment/>
    </xf>
    <xf numFmtId="0" fontId="1" fillId="0" borderId="1" xfId="20" applyNumberFormat="1" applyFont="1" applyBorder="1" applyAlignment="1">
      <alignment/>
    </xf>
    <xf numFmtId="165" fontId="1" fillId="0" borderId="1" xfId="20" applyNumberFormat="1" applyFont="1" applyBorder="1" applyAlignment="1">
      <alignment/>
    </xf>
    <xf numFmtId="0" fontId="1" fillId="0" borderId="0" xfId="20" applyNumberFormat="1" applyFont="1" applyBorder="1" applyAlignment="1">
      <alignment/>
    </xf>
    <xf numFmtId="0" fontId="1" fillId="0" borderId="0" xfId="20" applyNumberFormat="1" applyFont="1" applyBorder="1" applyAlignment="1">
      <alignment/>
    </xf>
    <xf numFmtId="0" fontId="5" fillId="0" borderId="1" xfId="20" applyNumberFormat="1" applyFont="1" applyBorder="1" applyAlignment="1">
      <alignment horizontal="right" vertical="center"/>
    </xf>
    <xf numFmtId="49" fontId="6" fillId="0" borderId="1" xfId="2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20" applyNumberFormat="1" applyFont="1" applyBorder="1" applyAlignment="1">
      <alignment horizontal="left"/>
    </xf>
    <xf numFmtId="4" fontId="1" fillId="0" borderId="0" xfId="20" applyNumberFormat="1" applyFont="1" applyBorder="1" applyAlignment="1">
      <alignment horizontal="center"/>
    </xf>
    <xf numFmtId="166" fontId="1" fillId="4" borderId="0" xfId="20" applyNumberFormat="1" applyFont="1" applyFill="1" applyBorder="1" applyAlignment="1">
      <alignment horizontal="center"/>
    </xf>
    <xf numFmtId="0" fontId="5" fillId="0" borderId="1" xfId="2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0" xfId="20" applyNumberFormat="1" applyFont="1" applyBorder="1" applyAlignment="1">
      <alignment horizontal="center"/>
    </xf>
    <xf numFmtId="0" fontId="1" fillId="0" borderId="2" xfId="20" applyNumberFormat="1" applyFont="1" applyBorder="1" applyAlignment="1">
      <alignment horizontal="center"/>
    </xf>
    <xf numFmtId="0" fontId="6" fillId="0" borderId="1" xfId="20" applyNumberFormat="1" applyFont="1" applyBorder="1" applyAlignment="1">
      <alignment/>
    </xf>
    <xf numFmtId="0" fontId="6" fillId="0" borderId="1" xfId="20" applyNumberFormat="1" applyFont="1" applyBorder="1" applyAlignment="1">
      <alignment horizontal="center"/>
    </xf>
    <xf numFmtId="165" fontId="6" fillId="0" borderId="1" xfId="20" applyNumberFormat="1" applyFont="1" applyBorder="1" applyAlignment="1">
      <alignment horizontal="center"/>
    </xf>
    <xf numFmtId="165" fontId="6" fillId="0" borderId="1" xfId="20" applyNumberFormat="1" applyFont="1" applyBorder="1" applyAlignment="1">
      <alignment horizontal="center"/>
    </xf>
    <xf numFmtId="167" fontId="1" fillId="0" borderId="2" xfId="20" applyNumberFormat="1" applyFont="1" applyBorder="1" applyAlignment="1">
      <alignment/>
    </xf>
    <xf numFmtId="0" fontId="6" fillId="0" borderId="1" xfId="20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0" xfId="20" applyNumberFormat="1" applyFont="1" applyBorder="1" applyAlignment="1">
      <alignment horizontal="center" wrapText="1"/>
    </xf>
    <xf numFmtId="0" fontId="1" fillId="0" borderId="0" xfId="20" applyNumberFormat="1" applyFont="1" applyBorder="1" applyAlignment="1">
      <alignment horizontal="left"/>
    </xf>
    <xf numFmtId="0" fontId="9" fillId="0" borderId="0" xfId="20" applyNumberFormat="1" applyFont="1" applyBorder="1" applyAlignment="1">
      <alignment/>
    </xf>
    <xf numFmtId="0" fontId="8" fillId="0" borderId="1" xfId="20" applyNumberFormat="1" applyFont="1" applyBorder="1" applyAlignment="1">
      <alignment/>
    </xf>
    <xf numFmtId="0" fontId="6" fillId="0" borderId="1" xfId="20" applyNumberFormat="1" applyFont="1" applyBorder="1" applyAlignment="1">
      <alignment horizontal="left" vertical="center"/>
    </xf>
    <xf numFmtId="0" fontId="6" fillId="0" borderId="1" xfId="20" applyNumberFormat="1" applyFont="1" applyBorder="1" applyAlignment="1">
      <alignment wrapText="1"/>
    </xf>
    <xf numFmtId="0" fontId="1" fillId="0" borderId="0" xfId="20" applyNumberFormat="1" applyFont="1" applyBorder="1" applyAlignment="1">
      <alignment/>
    </xf>
    <xf numFmtId="0" fontId="6" fillId="0" borderId="1" xfId="20" applyNumberFormat="1" applyFont="1" applyBorder="1" applyAlignment="1">
      <alignment horizontal="center"/>
    </xf>
    <xf numFmtId="0" fontId="1" fillId="0" borderId="0" xfId="20" applyNumberFormat="1" applyFont="1" applyBorder="1" applyAlignment="1">
      <alignment/>
    </xf>
    <xf numFmtId="0" fontId="1" fillId="0" borderId="0" xfId="20" applyNumberFormat="1" applyFont="1" applyBorder="1" applyAlignment="1">
      <alignment/>
    </xf>
    <xf numFmtId="0" fontId="1" fillId="0" borderId="1" xfId="20" applyNumberFormat="1" applyFont="1" applyBorder="1" applyAlignment="1">
      <alignment/>
    </xf>
    <xf numFmtId="165" fontId="10" fillId="0" borderId="1" xfId="20" applyNumberFormat="1" applyFont="1" applyBorder="1" applyAlignment="1">
      <alignment/>
    </xf>
    <xf numFmtId="0" fontId="1" fillId="5" borderId="0" xfId="20" applyNumberFormat="1" applyFont="1" applyFill="1" applyBorder="1" applyAlignment="1">
      <alignment/>
    </xf>
    <xf numFmtId="0" fontId="10" fillId="5" borderId="0" xfId="20" applyNumberFormat="1" applyFont="1" applyFill="1" applyBorder="1" applyAlignment="1">
      <alignment/>
    </xf>
    <xf numFmtId="0" fontId="1" fillId="5" borderId="0" xfId="20" applyNumberFormat="1" applyFont="1" applyFill="1" applyBorder="1" applyAlignment="1">
      <alignment/>
    </xf>
    <xf numFmtId="0" fontId="10" fillId="5" borderId="1" xfId="20" applyNumberFormat="1" applyFont="1" applyFill="1" applyBorder="1" applyAlignment="1">
      <alignment/>
    </xf>
    <xf numFmtId="0" fontId="1" fillId="5" borderId="1" xfId="20" applyNumberFormat="1" applyFont="1" applyFill="1" applyBorder="1" applyAlignment="1">
      <alignment/>
    </xf>
    <xf numFmtId="167" fontId="1" fillId="5" borderId="1" xfId="20" applyNumberFormat="1" applyFont="1" applyFill="1" applyBorder="1" applyAlignment="1">
      <alignment horizontal="left"/>
    </xf>
    <xf numFmtId="167" fontId="10" fillId="5" borderId="1" xfId="20" applyNumberFormat="1" applyFont="1" applyFill="1" applyBorder="1" applyAlignment="1">
      <alignment horizontal="left"/>
    </xf>
    <xf numFmtId="0" fontId="10" fillId="0" borderId="0" xfId="20" applyNumberFormat="1" applyFont="1" applyBorder="1" applyAlignment="1">
      <alignment/>
    </xf>
    <xf numFmtId="0" fontId="10" fillId="2" borderId="1" xfId="20" applyNumberFormat="1" applyFont="1" applyFill="1" applyBorder="1" applyAlignment="1">
      <alignment/>
    </xf>
    <xf numFmtId="9" fontId="1" fillId="0" borderId="1" xfId="20" applyNumberFormat="1" applyFont="1" applyBorder="1" applyAlignment="1">
      <alignment/>
    </xf>
    <xf numFmtId="9" fontId="1" fillId="0" borderId="1" xfId="20" applyNumberFormat="1" applyFont="1" applyBorder="1" applyAlignment="1">
      <alignment horizontal="right"/>
    </xf>
    <xf numFmtId="0" fontId="1" fillId="0" borderId="3" xfId="20" applyNumberFormat="1" applyFont="1" applyBorder="1" applyAlignment="1">
      <alignment/>
    </xf>
    <xf numFmtId="9" fontId="1" fillId="0" borderId="3" xfId="20" applyNumberFormat="1" applyFont="1" applyBorder="1" applyAlignment="1">
      <alignment horizontal="right"/>
    </xf>
    <xf numFmtId="10" fontId="1" fillId="0" borderId="1" xfId="20" applyNumberFormat="1" applyFont="1" applyBorder="1" applyAlignment="1">
      <alignment horizontal="right"/>
    </xf>
    <xf numFmtId="2" fontId="1" fillId="0" borderId="1" xfId="20" applyNumberFormat="1" applyFont="1" applyBorder="1" applyAlignment="1">
      <alignment/>
    </xf>
    <xf numFmtId="2" fontId="10" fillId="2" borderId="1" xfId="2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o Explicativ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57150</xdr:rowOff>
    </xdr:from>
    <xdr:to>
      <xdr:col>0</xdr:col>
      <xdr:colOff>647700</xdr:colOff>
      <xdr:row>0</xdr:row>
      <xdr:rowOff>590550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542925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1933575</xdr:colOff>
      <xdr:row>1</xdr:row>
      <xdr:rowOff>0</xdr:rowOff>
    </xdr:to>
    <xdr:pic>
      <xdr:nvPicPr>
        <xdr:cNvPr id="0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269"/>
  <sheetViews>
    <sheetView tabSelected="1" workbookViewId="0" topLeftCell="B1247">
      <selection activeCell="A1261" sqref="A1261"/>
    </sheetView>
  </sheetViews>
  <sheetFormatPr defaultColWidth="9.140625" defaultRowHeight="12.75"/>
  <cols>
    <col min="1" max="1" width="43.57421875" style="12" customWidth="1"/>
    <col min="2" max="2" width="7.00390625" style="13" customWidth="1"/>
    <col min="3" max="3" width="11.57421875" style="14" customWidth="1"/>
    <col min="4" max="4" width="9.7109375" style="14" customWidth="1"/>
    <col min="5" max="5" width="17.140625" style="14" customWidth="1"/>
    <col min="6" max="6" width="11.57421875" style="15" customWidth="1"/>
    <col min="7" max="7" width="18.8515625" style="16" customWidth="1"/>
    <col min="8" max="1022" width="9.140625" style="16" customWidth="1"/>
    <col min="1023" max="1025" width="11.57421875" style="0" customWidth="1"/>
  </cols>
  <sheetData>
    <row r="1" spans="1:5" ht="49.35" customHeight="1">
      <c r="A1" s="11" t="s">
        <v>0</v>
      </c>
      <c r="B1" s="11"/>
      <c r="C1" s="11"/>
      <c r="D1" s="11"/>
      <c r="E1" s="11"/>
    </row>
    <row r="2" spans="1:5" ht="18">
      <c r="A2" s="10" t="s">
        <v>1</v>
      </c>
      <c r="B2" s="10"/>
      <c r="C2" s="10"/>
      <c r="D2" s="10"/>
      <c r="E2" s="10"/>
    </row>
    <row r="3" spans="1:5" ht="13.35" customHeight="1">
      <c r="A3" s="10"/>
      <c r="B3" s="10"/>
      <c r="C3" s="10"/>
      <c r="D3" s="10"/>
      <c r="E3" s="10"/>
    </row>
    <row r="4" spans="1:6" ht="12.75">
      <c r="A4" s="17" t="s">
        <v>2</v>
      </c>
      <c r="B4" s="18" t="s">
        <v>3</v>
      </c>
      <c r="C4" s="19" t="s">
        <v>4</v>
      </c>
      <c r="D4" s="17" t="s">
        <v>5</v>
      </c>
      <c r="E4" s="20" t="s">
        <v>6</v>
      </c>
      <c r="F4" s="21" t="s">
        <v>7</v>
      </c>
    </row>
    <row r="5" spans="1:6" ht="12.75">
      <c r="A5" s="9" t="s">
        <v>8</v>
      </c>
      <c r="B5" s="9"/>
      <c r="C5" s="9"/>
      <c r="D5" s="9"/>
      <c r="E5" s="9"/>
      <c r="F5" s="22">
        <v>0.1</v>
      </c>
    </row>
    <row r="6" spans="1:7" ht="12.75">
      <c r="A6" s="23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/>
      <c r="G6" s="26" t="s">
        <v>14</v>
      </c>
    </row>
    <row r="7" spans="1:7" ht="12.75">
      <c r="A7" s="27" t="s">
        <v>15</v>
      </c>
      <c r="B7" s="28" t="s">
        <v>6</v>
      </c>
      <c r="C7" s="29">
        <v>2</v>
      </c>
      <c r="D7" s="29">
        <v>200</v>
      </c>
      <c r="E7" s="30">
        <f>C7*D7</f>
        <v>400</v>
      </c>
      <c r="F7" s="25"/>
      <c r="G7" s="31"/>
    </row>
    <row r="8" spans="1:7" ht="12.75">
      <c r="A8" s="27" t="s">
        <v>16</v>
      </c>
      <c r="B8" s="28" t="s">
        <v>17</v>
      </c>
      <c r="C8" s="29">
        <v>500</v>
      </c>
      <c r="D8" s="29">
        <v>0.3</v>
      </c>
      <c r="E8" s="30">
        <f>C8*D8</f>
        <v>150</v>
      </c>
      <c r="F8" s="25"/>
      <c r="G8" s="31"/>
    </row>
    <row r="9" spans="1:7" ht="12.75">
      <c r="A9" s="27" t="s">
        <v>18</v>
      </c>
      <c r="B9" s="28" t="s">
        <v>6</v>
      </c>
      <c r="C9" s="29">
        <v>1</v>
      </c>
      <c r="D9" s="29">
        <v>69.24</v>
      </c>
      <c r="E9" s="30">
        <f>C9*D9</f>
        <v>69.24</v>
      </c>
      <c r="F9" s="25"/>
      <c r="G9" s="31"/>
    </row>
    <row r="10" spans="1:7" ht="12.75">
      <c r="A10" s="8" t="s">
        <v>19</v>
      </c>
      <c r="B10" s="8"/>
      <c r="C10" s="8"/>
      <c r="D10" s="8"/>
      <c r="E10" s="30">
        <f>SUM(E7:E9)</f>
        <v>619.24</v>
      </c>
      <c r="F10" s="25"/>
      <c r="G10" s="31"/>
    </row>
    <row r="11" spans="1:7" ht="12.75">
      <c r="A11" s="32"/>
      <c r="B11" s="32"/>
      <c r="C11" s="32"/>
      <c r="D11" s="32"/>
      <c r="E11" s="30"/>
      <c r="F11" s="25"/>
      <c r="G11" s="31"/>
    </row>
    <row r="12" spans="1:7" ht="12.75">
      <c r="A12" s="8" t="s">
        <v>20</v>
      </c>
      <c r="B12" s="8"/>
      <c r="C12" s="8"/>
      <c r="D12" s="8"/>
      <c r="E12" s="30">
        <f>E10*$F$5</f>
        <v>61.92400000000001</v>
      </c>
      <c r="F12" s="25"/>
      <c r="G12" s="31"/>
    </row>
    <row r="13" spans="1:7" ht="12.75">
      <c r="A13" s="8" t="s">
        <v>21</v>
      </c>
      <c r="B13" s="8"/>
      <c r="C13" s="8"/>
      <c r="D13" s="8"/>
      <c r="E13" s="30">
        <f>E10+E12</f>
        <v>681.164</v>
      </c>
      <c r="F13" s="25"/>
      <c r="G13" s="31"/>
    </row>
    <row r="14" spans="1:7" ht="18">
      <c r="A14" s="10"/>
      <c r="B14" s="10"/>
      <c r="C14" s="10"/>
      <c r="D14" s="10"/>
      <c r="E14" s="10"/>
      <c r="F14" s="25"/>
      <c r="G14" s="31"/>
    </row>
    <row r="15" spans="1:7" ht="12.75">
      <c r="A15" s="17" t="s">
        <v>2</v>
      </c>
      <c r="B15" s="18" t="s">
        <v>22</v>
      </c>
      <c r="C15" s="19" t="s">
        <v>23</v>
      </c>
      <c r="D15" s="17" t="s">
        <v>5</v>
      </c>
      <c r="E15" s="20" t="s">
        <v>6</v>
      </c>
      <c r="G15" s="31"/>
    </row>
    <row r="16" spans="1:7" ht="12.75">
      <c r="A16" s="9" t="s">
        <v>24</v>
      </c>
      <c r="B16" s="9"/>
      <c r="C16" s="9"/>
      <c r="D16" s="9"/>
      <c r="E16" s="9"/>
      <c r="G16" s="31"/>
    </row>
    <row r="17" spans="1:7" ht="12.75">
      <c r="A17" s="23" t="s">
        <v>9</v>
      </c>
      <c r="B17" s="33" t="s">
        <v>10</v>
      </c>
      <c r="C17" s="34" t="s">
        <v>11</v>
      </c>
      <c r="D17" s="34" t="s">
        <v>12</v>
      </c>
      <c r="E17" s="34" t="s">
        <v>13</v>
      </c>
      <c r="G17" s="31"/>
    </row>
    <row r="18" spans="1:7" ht="12.75">
      <c r="A18" s="27" t="s">
        <v>25</v>
      </c>
      <c r="B18" s="28" t="s">
        <v>6</v>
      </c>
      <c r="C18" s="29">
        <v>1</v>
      </c>
      <c r="D18" s="29">
        <v>100</v>
      </c>
      <c r="E18" s="30">
        <f>C18*D18</f>
        <v>100</v>
      </c>
      <c r="G18" s="31"/>
    </row>
    <row r="19" spans="1:7" ht="12.75">
      <c r="A19" s="27" t="s">
        <v>16</v>
      </c>
      <c r="B19" s="28" t="s">
        <v>17</v>
      </c>
      <c r="C19" s="29">
        <v>500</v>
      </c>
      <c r="D19" s="29">
        <v>0.3</v>
      </c>
      <c r="E19" s="30">
        <f>C19*D19</f>
        <v>150</v>
      </c>
      <c r="F19" s="25"/>
      <c r="G19" s="31"/>
    </row>
    <row r="20" spans="1:7" ht="12.75">
      <c r="A20" s="27" t="s">
        <v>18</v>
      </c>
      <c r="B20" s="28" t="s">
        <v>6</v>
      </c>
      <c r="C20" s="29">
        <v>1</v>
      </c>
      <c r="D20" s="29">
        <v>69.24</v>
      </c>
      <c r="E20" s="30">
        <f>C20*D20</f>
        <v>69.24</v>
      </c>
      <c r="F20" s="25"/>
      <c r="G20" s="31"/>
    </row>
    <row r="21" spans="1:7" ht="12.75">
      <c r="A21" s="8" t="s">
        <v>19</v>
      </c>
      <c r="B21" s="8"/>
      <c r="C21" s="8"/>
      <c r="D21" s="8"/>
      <c r="E21" s="30">
        <f>SUM(E18:E20)</f>
        <v>319.24</v>
      </c>
      <c r="G21" s="31"/>
    </row>
    <row r="22" spans="1:7" ht="12.75">
      <c r="A22" s="8" t="s">
        <v>20</v>
      </c>
      <c r="B22" s="8"/>
      <c r="C22" s="8"/>
      <c r="D22" s="8"/>
      <c r="E22" s="30">
        <f>E21*$F$5</f>
        <v>31.924000000000003</v>
      </c>
      <c r="G22" s="31"/>
    </row>
    <row r="23" spans="1:7" ht="12.75">
      <c r="A23" s="8" t="s">
        <v>21</v>
      </c>
      <c r="B23" s="8"/>
      <c r="C23" s="8"/>
      <c r="D23" s="8"/>
      <c r="E23" s="30">
        <f>E21+E22</f>
        <v>351.164</v>
      </c>
      <c r="G23" s="31"/>
    </row>
    <row r="24" spans="1:7" ht="18">
      <c r="A24" s="10"/>
      <c r="B24" s="10"/>
      <c r="C24" s="10"/>
      <c r="D24" s="10"/>
      <c r="E24" s="10"/>
      <c r="G24" s="31"/>
    </row>
    <row r="25" spans="1:7" ht="12.75">
      <c r="A25" s="17" t="s">
        <v>2</v>
      </c>
      <c r="B25" s="18" t="s">
        <v>26</v>
      </c>
      <c r="C25" s="19" t="s">
        <v>27</v>
      </c>
      <c r="D25" s="17" t="s">
        <v>5</v>
      </c>
      <c r="E25" s="20" t="s">
        <v>6</v>
      </c>
      <c r="G25" s="31"/>
    </row>
    <row r="26" spans="1:7" ht="12.75">
      <c r="A26" s="17"/>
      <c r="B26" s="18"/>
      <c r="C26" s="19"/>
      <c r="D26" s="17"/>
      <c r="E26" s="20"/>
      <c r="G26" s="31"/>
    </row>
    <row r="27" spans="1:7" ht="12.75">
      <c r="A27" s="9" t="s">
        <v>28</v>
      </c>
      <c r="B27" s="9"/>
      <c r="C27" s="9"/>
      <c r="D27" s="9"/>
      <c r="E27" s="9"/>
      <c r="G27" s="31"/>
    </row>
    <row r="28" spans="1:7" ht="12.75">
      <c r="A28" s="23" t="s">
        <v>9</v>
      </c>
      <c r="B28" s="33" t="s">
        <v>10</v>
      </c>
      <c r="C28" s="34" t="s">
        <v>11</v>
      </c>
      <c r="D28" s="34" t="s">
        <v>12</v>
      </c>
      <c r="E28" s="34" t="s">
        <v>13</v>
      </c>
      <c r="G28" s="31"/>
    </row>
    <row r="29" spans="1:7" ht="12.75">
      <c r="A29" s="27" t="s">
        <v>29</v>
      </c>
      <c r="B29" s="28" t="s">
        <v>6</v>
      </c>
      <c r="C29" s="29">
        <v>1</v>
      </c>
      <c r="D29" s="29">
        <v>100</v>
      </c>
      <c r="E29" s="30">
        <f>C29*D29</f>
        <v>100</v>
      </c>
      <c r="G29" s="31"/>
    </row>
    <row r="30" spans="1:7" ht="12.75">
      <c r="A30" s="27" t="s">
        <v>30</v>
      </c>
      <c r="B30" s="28" t="s">
        <v>6</v>
      </c>
      <c r="C30" s="29">
        <v>1</v>
      </c>
      <c r="D30" s="29">
        <v>100</v>
      </c>
      <c r="E30" s="30">
        <f>C30*D30</f>
        <v>100</v>
      </c>
      <c r="G30" s="31"/>
    </row>
    <row r="31" spans="1:7" ht="12.75">
      <c r="A31" s="27" t="s">
        <v>16</v>
      </c>
      <c r="B31" s="28" t="s">
        <v>17</v>
      </c>
      <c r="C31" s="29">
        <v>400</v>
      </c>
      <c r="D31" s="29">
        <v>0.3</v>
      </c>
      <c r="E31" s="30">
        <f>C31*D31</f>
        <v>120</v>
      </c>
      <c r="F31" s="25"/>
      <c r="G31" s="31"/>
    </row>
    <row r="32" spans="1:7" ht="12.75">
      <c r="A32" s="27" t="s">
        <v>18</v>
      </c>
      <c r="B32" s="28" t="s">
        <v>6</v>
      </c>
      <c r="C32" s="29">
        <v>1</v>
      </c>
      <c r="D32" s="29">
        <v>69.24</v>
      </c>
      <c r="E32" s="30">
        <f>C32*D32</f>
        <v>69.24</v>
      </c>
      <c r="F32" s="25"/>
      <c r="G32" s="31"/>
    </row>
    <row r="33" spans="1:7" ht="12.75">
      <c r="A33" s="8" t="s">
        <v>19</v>
      </c>
      <c r="B33" s="8"/>
      <c r="C33" s="8"/>
      <c r="D33" s="8"/>
      <c r="E33" s="30">
        <f>SUM(E29:E32)</f>
        <v>389.24</v>
      </c>
      <c r="G33" s="31"/>
    </row>
    <row r="34" spans="1:7" ht="12.75">
      <c r="A34" s="8" t="s">
        <v>20</v>
      </c>
      <c r="B34" s="8"/>
      <c r="C34" s="8"/>
      <c r="D34" s="8"/>
      <c r="E34" s="30">
        <f>E33*$F$5</f>
        <v>38.92400000000001</v>
      </c>
      <c r="G34" s="31"/>
    </row>
    <row r="35" spans="1:7" ht="12.75">
      <c r="A35" s="8" t="s">
        <v>21</v>
      </c>
      <c r="B35" s="8"/>
      <c r="C35" s="8"/>
      <c r="D35" s="8"/>
      <c r="E35" s="30">
        <f>E33+E34</f>
        <v>428.164</v>
      </c>
      <c r="G35" s="31"/>
    </row>
    <row r="36" spans="1:7" ht="18">
      <c r="A36" s="10"/>
      <c r="B36" s="10"/>
      <c r="C36" s="10"/>
      <c r="D36" s="10"/>
      <c r="E36" s="10"/>
      <c r="G36" s="31"/>
    </row>
    <row r="37" spans="1:7" ht="12.75">
      <c r="A37" s="17" t="s">
        <v>2</v>
      </c>
      <c r="B37" s="18" t="s">
        <v>31</v>
      </c>
      <c r="C37" s="19" t="s">
        <v>4</v>
      </c>
      <c r="D37" s="17" t="s">
        <v>5</v>
      </c>
      <c r="E37" s="20" t="s">
        <v>6</v>
      </c>
      <c r="G37" s="31"/>
    </row>
    <row r="38" spans="1:7" ht="12.75">
      <c r="A38" s="9" t="s">
        <v>32</v>
      </c>
      <c r="B38" s="9"/>
      <c r="C38" s="9"/>
      <c r="D38" s="9"/>
      <c r="E38" s="9"/>
      <c r="G38" s="31"/>
    </row>
    <row r="39" spans="1:7" ht="12.75">
      <c r="A39" s="23" t="s">
        <v>9</v>
      </c>
      <c r="B39" s="33" t="s">
        <v>10</v>
      </c>
      <c r="C39" s="34" t="s">
        <v>11</v>
      </c>
      <c r="D39" s="34" t="s">
        <v>12</v>
      </c>
      <c r="E39" s="34" t="s">
        <v>13</v>
      </c>
      <c r="G39" s="31"/>
    </row>
    <row r="40" spans="1:7" ht="12.75">
      <c r="A40" s="27" t="s">
        <v>33</v>
      </c>
      <c r="B40" s="28" t="s">
        <v>6</v>
      </c>
      <c r="C40" s="29">
        <v>2</v>
      </c>
      <c r="D40" s="29">
        <v>400</v>
      </c>
      <c r="E40" s="30">
        <f>C40*D40</f>
        <v>800</v>
      </c>
      <c r="G40" s="31"/>
    </row>
    <row r="41" spans="1:7" ht="12.75">
      <c r="A41" s="27" t="s">
        <v>16</v>
      </c>
      <c r="B41" s="28" t="s">
        <v>17</v>
      </c>
      <c r="C41" s="29">
        <v>400</v>
      </c>
      <c r="D41" s="29">
        <v>0.3</v>
      </c>
      <c r="E41" s="30">
        <f>C41*D41</f>
        <v>120</v>
      </c>
      <c r="F41" s="25"/>
      <c r="G41" s="31"/>
    </row>
    <row r="42" spans="1:7" ht="12.75">
      <c r="A42" s="27" t="s">
        <v>18</v>
      </c>
      <c r="B42" s="28" t="s">
        <v>6</v>
      </c>
      <c r="C42" s="29">
        <v>1</v>
      </c>
      <c r="D42" s="29">
        <v>69.24</v>
      </c>
      <c r="E42" s="30">
        <f>C42*D42</f>
        <v>69.24</v>
      </c>
      <c r="F42" s="25"/>
      <c r="G42" s="31"/>
    </row>
    <row r="43" spans="1:7" ht="12.75">
      <c r="A43" s="8" t="s">
        <v>19</v>
      </c>
      <c r="B43" s="8"/>
      <c r="C43" s="8"/>
      <c r="D43" s="8"/>
      <c r="E43" s="30">
        <f>SUM(E40:E42)</f>
        <v>989.24</v>
      </c>
      <c r="G43" s="31"/>
    </row>
    <row r="44" spans="1:5" ht="12.75">
      <c r="A44" s="8" t="s">
        <v>20</v>
      </c>
      <c r="B44" s="8"/>
      <c r="C44" s="8"/>
      <c r="D44" s="8"/>
      <c r="E44" s="30">
        <f>E43*$F$5</f>
        <v>98.924</v>
      </c>
    </row>
    <row r="45" spans="1:5" ht="12.75">
      <c r="A45" s="8" t="s">
        <v>21</v>
      </c>
      <c r="B45" s="8"/>
      <c r="C45" s="8"/>
      <c r="D45" s="8"/>
      <c r="E45" s="30">
        <f>E43+E44</f>
        <v>1088.164</v>
      </c>
    </row>
    <row r="46" spans="1:5" ht="18">
      <c r="A46" s="10"/>
      <c r="B46" s="10"/>
      <c r="C46" s="10"/>
      <c r="D46" s="10"/>
      <c r="E46" s="10"/>
    </row>
    <row r="47" spans="1:5" ht="12.75">
      <c r="A47" s="17" t="s">
        <v>2</v>
      </c>
      <c r="B47" s="18" t="s">
        <v>34</v>
      </c>
      <c r="C47" s="19" t="s">
        <v>4</v>
      </c>
      <c r="D47" s="17" t="s">
        <v>5</v>
      </c>
      <c r="E47" s="20" t="s">
        <v>6</v>
      </c>
    </row>
    <row r="48" spans="1:6" ht="12.75">
      <c r="A48" s="7" t="s">
        <v>35</v>
      </c>
      <c r="B48" s="7"/>
      <c r="C48" s="7"/>
      <c r="D48" s="7"/>
      <c r="E48" s="7"/>
      <c r="F48" s="25"/>
    </row>
    <row r="49" spans="1:6" ht="12.75">
      <c r="A49" s="23" t="s">
        <v>9</v>
      </c>
      <c r="B49" s="34" t="s">
        <v>10</v>
      </c>
      <c r="C49" s="34" t="s">
        <v>11</v>
      </c>
      <c r="D49" s="34" t="s">
        <v>12</v>
      </c>
      <c r="E49" s="34" t="s">
        <v>13</v>
      </c>
      <c r="F49" s="25"/>
    </row>
    <row r="50" spans="1:6" ht="12.75">
      <c r="A50" s="27" t="s">
        <v>36</v>
      </c>
      <c r="B50" s="28" t="s">
        <v>6</v>
      </c>
      <c r="C50" s="29">
        <v>1</v>
      </c>
      <c r="D50" s="29">
        <v>180</v>
      </c>
      <c r="E50" s="30">
        <f>C50*D50</f>
        <v>180</v>
      </c>
      <c r="F50" s="35"/>
    </row>
    <row r="51" spans="1:11" ht="12.75">
      <c r="A51" s="27" t="s">
        <v>37</v>
      </c>
      <c r="B51" s="28" t="s">
        <v>6</v>
      </c>
      <c r="C51" s="29">
        <v>1</v>
      </c>
      <c r="D51" s="29">
        <v>230</v>
      </c>
      <c r="E51" s="30">
        <f>C51*D51</f>
        <v>230</v>
      </c>
      <c r="F51" s="25"/>
      <c r="K51" s="16">
        <v>400</v>
      </c>
    </row>
    <row r="52" spans="1:6" ht="12.75">
      <c r="A52" s="27" t="s">
        <v>16</v>
      </c>
      <c r="B52" s="28" t="s">
        <v>17</v>
      </c>
      <c r="C52" s="29">
        <v>400</v>
      </c>
      <c r="D52" s="29">
        <v>0.3</v>
      </c>
      <c r="E52" s="30">
        <f>C52*D52</f>
        <v>120</v>
      </c>
      <c r="F52" s="25"/>
    </row>
    <row r="53" spans="1:6" ht="12.75">
      <c r="A53" s="27" t="s">
        <v>18</v>
      </c>
      <c r="B53" s="28" t="s">
        <v>6</v>
      </c>
      <c r="C53" s="29">
        <v>1</v>
      </c>
      <c r="D53" s="29">
        <v>69.24</v>
      </c>
      <c r="E53" s="30">
        <f>C53*D53</f>
        <v>69.24</v>
      </c>
      <c r="F53" s="25"/>
    </row>
    <row r="54" spans="1:6" ht="12.75">
      <c r="A54" s="8" t="s">
        <v>19</v>
      </c>
      <c r="B54" s="8"/>
      <c r="C54" s="8"/>
      <c r="D54" s="8"/>
      <c r="E54" s="30">
        <f>SUM(E50:E53)</f>
        <v>599.24</v>
      </c>
      <c r="F54" s="25"/>
    </row>
    <row r="55" spans="1:6" ht="12.75">
      <c r="A55" s="8" t="s">
        <v>20</v>
      </c>
      <c r="B55" s="8"/>
      <c r="C55" s="8"/>
      <c r="D55" s="8"/>
      <c r="E55" s="30">
        <f>E54*$F$5</f>
        <v>59.92400000000001</v>
      </c>
      <c r="F55" s="25"/>
    </row>
    <row r="56" spans="1:6" ht="12.75">
      <c r="A56" s="8" t="s">
        <v>21</v>
      </c>
      <c r="B56" s="8"/>
      <c r="C56" s="8"/>
      <c r="D56" s="8"/>
      <c r="E56" s="30">
        <f>E54+E55</f>
        <v>659.164</v>
      </c>
      <c r="F56" s="25"/>
    </row>
    <row r="57" spans="1:6" ht="18">
      <c r="A57" s="10"/>
      <c r="B57" s="10"/>
      <c r="C57" s="10"/>
      <c r="D57" s="10"/>
      <c r="E57" s="10"/>
      <c r="F57" s="25"/>
    </row>
    <row r="58" spans="1:6" ht="12.75">
      <c r="A58" s="17" t="s">
        <v>2</v>
      </c>
      <c r="B58" s="18" t="s">
        <v>38</v>
      </c>
      <c r="C58" s="19" t="s">
        <v>23</v>
      </c>
      <c r="D58" s="17" t="s">
        <v>5</v>
      </c>
      <c r="E58" s="20" t="s">
        <v>6</v>
      </c>
      <c r="F58" s="25"/>
    </row>
    <row r="59" spans="1:6" ht="12.75">
      <c r="A59" s="9" t="s">
        <v>39</v>
      </c>
      <c r="B59" s="9"/>
      <c r="C59" s="9"/>
      <c r="D59" s="9"/>
      <c r="E59" s="9"/>
      <c r="F59" s="25"/>
    </row>
    <row r="60" spans="1:6" ht="12.75">
      <c r="A60" s="23" t="s">
        <v>9</v>
      </c>
      <c r="B60" s="33" t="s">
        <v>10</v>
      </c>
      <c r="C60" s="34" t="s">
        <v>11</v>
      </c>
      <c r="D60" s="34" t="s">
        <v>12</v>
      </c>
      <c r="E60" s="34" t="s">
        <v>13</v>
      </c>
      <c r="F60" s="25"/>
    </row>
    <row r="61" spans="1:6" ht="12.75">
      <c r="A61" s="27" t="s">
        <v>40</v>
      </c>
      <c r="B61" s="28" t="s">
        <v>6</v>
      </c>
      <c r="C61" s="29">
        <v>2</v>
      </c>
      <c r="D61" s="29">
        <v>180</v>
      </c>
      <c r="E61" s="30">
        <f>C61*D61</f>
        <v>360</v>
      </c>
      <c r="F61" s="25"/>
    </row>
    <row r="62" spans="1:6" ht="12.75">
      <c r="A62" s="27" t="s">
        <v>16</v>
      </c>
      <c r="B62" s="28" t="s">
        <v>17</v>
      </c>
      <c r="C62" s="29">
        <v>300</v>
      </c>
      <c r="D62" s="29">
        <v>0.3</v>
      </c>
      <c r="E62" s="30">
        <f>C62*D62</f>
        <v>90</v>
      </c>
      <c r="F62" s="25"/>
    </row>
    <row r="63" spans="1:6" ht="12.75">
      <c r="A63" s="27" t="s">
        <v>18</v>
      </c>
      <c r="B63" s="28" t="s">
        <v>6</v>
      </c>
      <c r="C63" s="29">
        <v>1</v>
      </c>
      <c r="D63" s="29">
        <v>69.24</v>
      </c>
      <c r="E63" s="30">
        <f>C63*D63</f>
        <v>69.24</v>
      </c>
      <c r="F63" s="25"/>
    </row>
    <row r="64" spans="1:6" ht="12.75">
      <c r="A64" s="8" t="s">
        <v>19</v>
      </c>
      <c r="B64" s="8"/>
      <c r="C64" s="8"/>
      <c r="D64" s="8"/>
      <c r="E64" s="30">
        <f>SUM(E61:E63)</f>
        <v>519.24</v>
      </c>
      <c r="F64" s="25"/>
    </row>
    <row r="65" spans="1:6" ht="12.75">
      <c r="A65" s="8" t="s">
        <v>20</v>
      </c>
      <c r="B65" s="8"/>
      <c r="C65" s="8"/>
      <c r="D65" s="8"/>
      <c r="E65" s="30">
        <f>E64*$F$5</f>
        <v>51.92400000000001</v>
      </c>
      <c r="F65" s="25"/>
    </row>
    <row r="66" spans="1:6" ht="12.75">
      <c r="A66" s="8" t="s">
        <v>21</v>
      </c>
      <c r="B66" s="8"/>
      <c r="C66" s="8"/>
      <c r="D66" s="8"/>
      <c r="E66" s="30">
        <f>E64+E65</f>
        <v>571.164</v>
      </c>
      <c r="F66" s="25"/>
    </row>
    <row r="67" spans="1:11" ht="18">
      <c r="A67" s="10"/>
      <c r="B67" s="10"/>
      <c r="C67" s="10"/>
      <c r="D67" s="10"/>
      <c r="E67" s="10"/>
      <c r="F67" s="25"/>
      <c r="K67" s="16">
        <v>400</v>
      </c>
    </row>
    <row r="68" spans="1:6" ht="12.75">
      <c r="A68" s="17" t="s">
        <v>2</v>
      </c>
      <c r="B68" s="18" t="s">
        <v>41</v>
      </c>
      <c r="C68" s="19" t="s">
        <v>23</v>
      </c>
      <c r="D68" s="17" t="s">
        <v>5</v>
      </c>
      <c r="E68" s="20" t="s">
        <v>6</v>
      </c>
      <c r="F68" s="25"/>
    </row>
    <row r="69" spans="1:6" ht="12.75">
      <c r="A69" s="9" t="s">
        <v>42</v>
      </c>
      <c r="B69" s="9"/>
      <c r="C69" s="9"/>
      <c r="D69" s="9"/>
      <c r="E69" s="9"/>
      <c r="F69" s="25"/>
    </row>
    <row r="70" spans="1:6" ht="12.75">
      <c r="A70" s="23" t="s">
        <v>9</v>
      </c>
      <c r="B70" s="33" t="s">
        <v>10</v>
      </c>
      <c r="C70" s="34" t="s">
        <v>11</v>
      </c>
      <c r="D70" s="34" t="s">
        <v>12</v>
      </c>
      <c r="E70" s="34" t="s">
        <v>13</v>
      </c>
      <c r="F70" s="25"/>
    </row>
    <row r="71" spans="1:6" ht="12.75">
      <c r="A71" s="27" t="s">
        <v>43</v>
      </c>
      <c r="B71" s="28" t="s">
        <v>6</v>
      </c>
      <c r="C71" s="29">
        <v>1</v>
      </c>
      <c r="D71" s="29">
        <v>100</v>
      </c>
      <c r="E71" s="30">
        <f>C71*D71</f>
        <v>100</v>
      </c>
      <c r="F71" s="36"/>
    </row>
    <row r="72" spans="1:6" ht="12.75">
      <c r="A72" s="27" t="s">
        <v>44</v>
      </c>
      <c r="B72" s="28" t="s">
        <v>6</v>
      </c>
      <c r="C72" s="29">
        <v>1</v>
      </c>
      <c r="D72" s="29">
        <v>100</v>
      </c>
      <c r="E72" s="30">
        <f>C72*D72</f>
        <v>100</v>
      </c>
      <c r="F72" s="25"/>
    </row>
    <row r="73" spans="1:6" ht="12.75">
      <c r="A73" s="27" t="s">
        <v>16</v>
      </c>
      <c r="B73" s="28" t="s">
        <v>17</v>
      </c>
      <c r="C73" s="29">
        <v>300</v>
      </c>
      <c r="D73" s="29">
        <v>0.3</v>
      </c>
      <c r="E73" s="30">
        <f>C73*D73</f>
        <v>90</v>
      </c>
      <c r="F73" s="25"/>
    </row>
    <row r="74" spans="1:6" ht="12.75">
      <c r="A74" s="27" t="s">
        <v>18</v>
      </c>
      <c r="B74" s="28" t="s">
        <v>6</v>
      </c>
      <c r="C74" s="29">
        <v>1</v>
      </c>
      <c r="D74" s="29">
        <v>69.24</v>
      </c>
      <c r="E74" s="30">
        <f>C74*D74</f>
        <v>69.24</v>
      </c>
      <c r="F74" s="25"/>
    </row>
    <row r="75" spans="1:6" ht="12.75">
      <c r="A75" s="8" t="s">
        <v>19</v>
      </c>
      <c r="B75" s="8"/>
      <c r="C75" s="8"/>
      <c r="D75" s="8"/>
      <c r="E75" s="30">
        <f>SUM(E71:E74)</f>
        <v>359.24</v>
      </c>
      <c r="F75" s="25"/>
    </row>
    <row r="76" spans="1:11" ht="12.75">
      <c r="A76" s="8" t="s">
        <v>20</v>
      </c>
      <c r="B76" s="8"/>
      <c r="C76" s="8"/>
      <c r="D76" s="8"/>
      <c r="E76" s="30">
        <f>E75*$F$5</f>
        <v>35.924</v>
      </c>
      <c r="F76" s="25"/>
      <c r="K76" s="16">
        <v>277</v>
      </c>
    </row>
    <row r="77" spans="1:6" ht="12.75">
      <c r="A77" s="8" t="s">
        <v>21</v>
      </c>
      <c r="B77" s="8"/>
      <c r="C77" s="8"/>
      <c r="D77" s="8"/>
      <c r="E77" s="30">
        <f>E75+E76</f>
        <v>395.164</v>
      </c>
      <c r="F77" s="25"/>
    </row>
    <row r="78" spans="1:6" ht="18">
      <c r="A78" s="10"/>
      <c r="B78" s="10"/>
      <c r="C78" s="10"/>
      <c r="D78" s="10"/>
      <c r="E78" s="10"/>
      <c r="F78" s="25"/>
    </row>
    <row r="79" spans="1:5" ht="12.75">
      <c r="A79" s="17" t="s">
        <v>2</v>
      </c>
      <c r="B79" s="18" t="s">
        <v>45</v>
      </c>
      <c r="C79" s="19" t="s">
        <v>23</v>
      </c>
      <c r="D79" s="17" t="s">
        <v>5</v>
      </c>
      <c r="E79" s="20" t="s">
        <v>6</v>
      </c>
    </row>
    <row r="80" spans="1:6" ht="12.75">
      <c r="A80" s="9" t="s">
        <v>46</v>
      </c>
      <c r="B80" s="9" t="s">
        <v>47</v>
      </c>
      <c r="C80" s="9"/>
      <c r="D80" s="9"/>
      <c r="E80" s="9"/>
      <c r="F80" s="25"/>
    </row>
    <row r="81" spans="1:6" ht="12.75">
      <c r="A81" s="23" t="s">
        <v>9</v>
      </c>
      <c r="B81" s="33" t="s">
        <v>10</v>
      </c>
      <c r="C81" s="34" t="s">
        <v>11</v>
      </c>
      <c r="D81" s="34" t="s">
        <v>12</v>
      </c>
      <c r="E81" s="34" t="s">
        <v>13</v>
      </c>
      <c r="F81" s="25"/>
    </row>
    <row r="82" spans="1:5" ht="12.75">
      <c r="A82" s="27" t="s">
        <v>48</v>
      </c>
      <c r="B82" s="28" t="s">
        <v>6</v>
      </c>
      <c r="C82" s="29">
        <v>1</v>
      </c>
      <c r="D82" s="29">
        <v>180</v>
      </c>
      <c r="E82" s="30">
        <f>C82*D82</f>
        <v>180</v>
      </c>
    </row>
    <row r="83" spans="1:6" ht="12.75">
      <c r="A83" s="27" t="s">
        <v>16</v>
      </c>
      <c r="B83" s="28" t="s">
        <v>17</v>
      </c>
      <c r="C83" s="29">
        <v>400</v>
      </c>
      <c r="D83" s="29">
        <v>0.3</v>
      </c>
      <c r="E83" s="30">
        <f>C83*D83</f>
        <v>120</v>
      </c>
      <c r="F83" s="25"/>
    </row>
    <row r="84" spans="1:6" ht="12.75">
      <c r="A84" s="27" t="s">
        <v>18</v>
      </c>
      <c r="B84" s="28" t="s">
        <v>6</v>
      </c>
      <c r="C84" s="29">
        <v>2</v>
      </c>
      <c r="D84" s="29">
        <v>69.24</v>
      </c>
      <c r="E84" s="30">
        <f>C84*D84</f>
        <v>138.48</v>
      </c>
      <c r="F84" s="25"/>
    </row>
    <row r="85" spans="1:5" ht="12.75">
      <c r="A85" s="8" t="s">
        <v>19</v>
      </c>
      <c r="B85" s="8"/>
      <c r="C85" s="8"/>
      <c r="D85" s="8"/>
      <c r="E85" s="30">
        <f>SUM(E82:E84)</f>
        <v>438.48</v>
      </c>
    </row>
    <row r="86" spans="1:5" ht="12.75">
      <c r="A86" s="8" t="s">
        <v>20</v>
      </c>
      <c r="B86" s="8"/>
      <c r="C86" s="8"/>
      <c r="D86" s="8"/>
      <c r="E86" s="30">
        <f>E85*$F$5</f>
        <v>43.848000000000006</v>
      </c>
    </row>
    <row r="87" spans="1:5" ht="12.75">
      <c r="A87" s="8" t="s">
        <v>21</v>
      </c>
      <c r="B87" s="8"/>
      <c r="C87" s="8"/>
      <c r="D87" s="8"/>
      <c r="E87" s="30">
        <f>E85+E86</f>
        <v>482.32800000000003</v>
      </c>
    </row>
    <row r="88" spans="1:5" ht="18">
      <c r="A88" s="10"/>
      <c r="B88" s="10"/>
      <c r="C88" s="10"/>
      <c r="D88" s="10"/>
      <c r="E88" s="10"/>
    </row>
    <row r="89" spans="1:11" ht="12.75">
      <c r="A89" s="17" t="s">
        <v>2</v>
      </c>
      <c r="B89" s="18" t="s">
        <v>49</v>
      </c>
      <c r="C89" s="19" t="s">
        <v>4</v>
      </c>
      <c r="D89" s="17" t="s">
        <v>5</v>
      </c>
      <c r="E89" s="20" t="s">
        <v>6</v>
      </c>
      <c r="F89" s="25"/>
      <c r="K89" s="16">
        <v>770</v>
      </c>
    </row>
    <row r="90" spans="1:6" ht="12.75">
      <c r="A90" s="9" t="s">
        <v>50</v>
      </c>
      <c r="B90" s="9"/>
      <c r="C90" s="9"/>
      <c r="D90" s="9"/>
      <c r="E90" s="9"/>
      <c r="F90" s="25"/>
    </row>
    <row r="91" spans="1:6" ht="12.75">
      <c r="A91" s="23" t="s">
        <v>9</v>
      </c>
      <c r="B91" s="34" t="s">
        <v>10</v>
      </c>
      <c r="C91" s="34" t="s">
        <v>11</v>
      </c>
      <c r="D91" s="34" t="s">
        <v>12</v>
      </c>
      <c r="E91" s="34" t="s">
        <v>13</v>
      </c>
      <c r="F91" s="25"/>
    </row>
    <row r="92" spans="1:6" ht="12.75">
      <c r="A92" s="27" t="s">
        <v>51</v>
      </c>
      <c r="B92" s="28" t="s">
        <v>6</v>
      </c>
      <c r="C92" s="29">
        <v>2</v>
      </c>
      <c r="D92" s="29">
        <v>400</v>
      </c>
      <c r="E92" s="30">
        <f>C92*D92</f>
        <v>800</v>
      </c>
      <c r="F92" s="25"/>
    </row>
    <row r="93" spans="1:6" ht="12.75">
      <c r="A93" s="27" t="s">
        <v>16</v>
      </c>
      <c r="B93" s="28" t="s">
        <v>17</v>
      </c>
      <c r="C93" s="29">
        <v>200</v>
      </c>
      <c r="D93" s="29">
        <v>0.3</v>
      </c>
      <c r="E93" s="30">
        <f>C93*D93</f>
        <v>60</v>
      </c>
      <c r="F93" s="25"/>
    </row>
    <row r="94" spans="1:6" ht="12.75">
      <c r="A94" s="27" t="s">
        <v>18</v>
      </c>
      <c r="B94" s="28" t="s">
        <v>6</v>
      </c>
      <c r="C94" s="29">
        <v>1</v>
      </c>
      <c r="D94" s="29">
        <v>69.24</v>
      </c>
      <c r="E94" s="30">
        <f>C94*D94</f>
        <v>69.24</v>
      </c>
      <c r="F94" s="25"/>
    </row>
    <row r="95" spans="1:6" ht="12.75">
      <c r="A95" s="8" t="s">
        <v>19</v>
      </c>
      <c r="B95" s="8"/>
      <c r="C95" s="8"/>
      <c r="D95" s="8"/>
      <c r="E95" s="30">
        <f>SUM(E92:E94)</f>
        <v>929.24</v>
      </c>
      <c r="F95" s="25"/>
    </row>
    <row r="96" spans="1:11" ht="12.75">
      <c r="A96" s="8" t="s">
        <v>20</v>
      </c>
      <c r="B96" s="8"/>
      <c r="C96" s="8"/>
      <c r="D96" s="8"/>
      <c r="E96" s="30">
        <f>E95*$F$5</f>
        <v>92.924</v>
      </c>
      <c r="F96" s="25"/>
      <c r="K96" s="16">
        <v>780</v>
      </c>
    </row>
    <row r="97" spans="1:6" ht="12.75">
      <c r="A97" s="8" t="s">
        <v>21</v>
      </c>
      <c r="B97" s="8"/>
      <c r="C97" s="8"/>
      <c r="D97" s="8"/>
      <c r="E97" s="30">
        <f>E95+E96</f>
        <v>1022.164</v>
      </c>
      <c r="F97" s="25"/>
    </row>
    <row r="98" spans="1:6" ht="18">
      <c r="A98" s="10"/>
      <c r="B98" s="10"/>
      <c r="C98" s="10"/>
      <c r="D98" s="10"/>
      <c r="E98" s="10"/>
      <c r="F98" s="25"/>
    </row>
    <row r="99" spans="1:5" ht="12.75">
      <c r="A99" s="17" t="s">
        <v>2</v>
      </c>
      <c r="B99" s="18" t="s">
        <v>52</v>
      </c>
      <c r="C99" s="19" t="s">
        <v>27</v>
      </c>
      <c r="D99" s="17" t="s">
        <v>5</v>
      </c>
      <c r="E99" s="20" t="s">
        <v>6</v>
      </c>
    </row>
    <row r="100" spans="1:5" ht="12.75">
      <c r="A100" s="9" t="s">
        <v>53</v>
      </c>
      <c r="B100" s="9"/>
      <c r="C100" s="9"/>
      <c r="D100" s="9"/>
      <c r="E100" s="9"/>
    </row>
    <row r="101" spans="1:5" ht="12.75">
      <c r="A101" s="23" t="s">
        <v>9</v>
      </c>
      <c r="B101" s="33" t="s">
        <v>10</v>
      </c>
      <c r="C101" s="34" t="s">
        <v>11</v>
      </c>
      <c r="D101" s="34" t="s">
        <v>12</v>
      </c>
      <c r="E101" s="34" t="s">
        <v>13</v>
      </c>
    </row>
    <row r="102" spans="1:5" ht="12.75">
      <c r="A102" s="27" t="s">
        <v>54</v>
      </c>
      <c r="B102" s="28" t="s">
        <v>6</v>
      </c>
      <c r="C102" s="29">
        <v>2</v>
      </c>
      <c r="D102" s="29">
        <v>300</v>
      </c>
      <c r="E102" s="30">
        <f>C102*D102</f>
        <v>600</v>
      </c>
    </row>
    <row r="103" spans="1:6" ht="12.75">
      <c r="A103" s="27" t="s">
        <v>16</v>
      </c>
      <c r="B103" s="28" t="s">
        <v>17</v>
      </c>
      <c r="C103" s="29">
        <v>300</v>
      </c>
      <c r="D103" s="29">
        <v>0.3</v>
      </c>
      <c r="E103" s="30">
        <f>C103*D103</f>
        <v>90</v>
      </c>
      <c r="F103" s="25"/>
    </row>
    <row r="104" spans="1:6" ht="12.75">
      <c r="A104" s="27" t="s">
        <v>18</v>
      </c>
      <c r="B104" s="28" t="s">
        <v>6</v>
      </c>
      <c r="C104" s="29">
        <v>1</v>
      </c>
      <c r="D104" s="29">
        <v>69.24</v>
      </c>
      <c r="E104" s="30">
        <f>C104*D104</f>
        <v>69.24</v>
      </c>
      <c r="F104" s="25"/>
    </row>
    <row r="105" spans="1:5" ht="12.75">
      <c r="A105" s="8" t="s">
        <v>19</v>
      </c>
      <c r="B105" s="8"/>
      <c r="C105" s="8"/>
      <c r="D105" s="8"/>
      <c r="E105" s="30">
        <f>SUM(E102:E104)</f>
        <v>759.24</v>
      </c>
    </row>
    <row r="106" spans="1:11" ht="12.75">
      <c r="A106" s="8" t="s">
        <v>20</v>
      </c>
      <c r="B106" s="8"/>
      <c r="C106" s="8"/>
      <c r="D106" s="8"/>
      <c r="E106" s="30">
        <f>E105*$F$5</f>
        <v>75.924</v>
      </c>
      <c r="K106" s="16">
        <v>540</v>
      </c>
    </row>
    <row r="107" spans="1:5" ht="12.75">
      <c r="A107" s="8" t="s">
        <v>21</v>
      </c>
      <c r="B107" s="8"/>
      <c r="C107" s="8"/>
      <c r="D107" s="8"/>
      <c r="E107" s="30">
        <f>E105+E106</f>
        <v>835.164</v>
      </c>
    </row>
    <row r="108" spans="1:1024" s="37" customFormat="1" ht="18">
      <c r="A108" s="10"/>
      <c r="B108" s="10"/>
      <c r="C108" s="10"/>
      <c r="D108" s="10"/>
      <c r="E108" s="10"/>
      <c r="F108" s="15"/>
      <c r="G108" s="16"/>
      <c r="H108" s="16"/>
      <c r="I108" s="16"/>
      <c r="J108" s="16"/>
      <c r="AMI108"/>
      <c r="AMJ108"/>
    </row>
    <row r="109" spans="1:6" ht="12.75">
      <c r="A109" s="17" t="s">
        <v>2</v>
      </c>
      <c r="B109" s="18" t="s">
        <v>55</v>
      </c>
      <c r="C109" s="19" t="s">
        <v>4</v>
      </c>
      <c r="D109" s="17" t="s">
        <v>5</v>
      </c>
      <c r="E109" s="20" t="s">
        <v>6</v>
      </c>
      <c r="F109" s="25"/>
    </row>
    <row r="110" spans="1:6" ht="12.75">
      <c r="A110" s="9" t="s">
        <v>56</v>
      </c>
      <c r="B110" s="9"/>
      <c r="C110" s="9"/>
      <c r="D110" s="9"/>
      <c r="E110" s="9"/>
      <c r="F110" s="25"/>
    </row>
    <row r="111" spans="1:6" ht="12.75">
      <c r="A111" s="23" t="s">
        <v>9</v>
      </c>
      <c r="B111" s="34" t="s">
        <v>10</v>
      </c>
      <c r="C111" s="34" t="s">
        <v>11</v>
      </c>
      <c r="D111" s="34" t="s">
        <v>12</v>
      </c>
      <c r="E111" s="34" t="s">
        <v>13</v>
      </c>
      <c r="F111" s="25"/>
    </row>
    <row r="112" spans="1:6" ht="12.75">
      <c r="A112" s="27" t="s">
        <v>57</v>
      </c>
      <c r="B112" s="28" t="s">
        <v>6</v>
      </c>
      <c r="C112" s="29">
        <v>1</v>
      </c>
      <c r="D112" s="29">
        <v>400</v>
      </c>
      <c r="E112" s="30">
        <f>C112*D112</f>
        <v>400</v>
      </c>
      <c r="F112" s="25"/>
    </row>
    <row r="113" spans="1:6" ht="12.75">
      <c r="A113" s="27" t="s">
        <v>58</v>
      </c>
      <c r="B113" s="28" t="s">
        <v>6</v>
      </c>
      <c r="C113" s="29">
        <v>1</v>
      </c>
      <c r="D113" s="29">
        <v>300</v>
      </c>
      <c r="E113" s="30">
        <f>C113*D113</f>
        <v>300</v>
      </c>
      <c r="F113" s="25"/>
    </row>
    <row r="114" spans="1:6" ht="12.75">
      <c r="A114" s="27" t="s">
        <v>59</v>
      </c>
      <c r="B114" s="28" t="s">
        <v>6</v>
      </c>
      <c r="C114" s="29">
        <v>1</v>
      </c>
      <c r="D114" s="29">
        <v>300</v>
      </c>
      <c r="E114" s="30">
        <f>C114*D114</f>
        <v>300</v>
      </c>
      <c r="F114" s="25"/>
    </row>
    <row r="115" spans="1:6" ht="12.75">
      <c r="A115" s="27" t="s">
        <v>16</v>
      </c>
      <c r="B115" s="28" t="s">
        <v>17</v>
      </c>
      <c r="C115" s="29">
        <v>110</v>
      </c>
      <c r="D115" s="29">
        <v>0.3</v>
      </c>
      <c r="E115" s="30">
        <f>C115*D115</f>
        <v>33</v>
      </c>
      <c r="F115" s="25"/>
    </row>
    <row r="116" spans="1:6" ht="12.75">
      <c r="A116" s="27" t="s">
        <v>18</v>
      </c>
      <c r="B116" s="28" t="s">
        <v>6</v>
      </c>
      <c r="C116" s="29">
        <v>1</v>
      </c>
      <c r="D116" s="29">
        <v>69.24</v>
      </c>
      <c r="E116" s="30">
        <f>C116*D116</f>
        <v>69.24</v>
      </c>
      <c r="F116" s="25"/>
    </row>
    <row r="117" spans="1:6" ht="12.75">
      <c r="A117" s="8" t="s">
        <v>19</v>
      </c>
      <c r="B117" s="8"/>
      <c r="C117" s="8"/>
      <c r="D117" s="8"/>
      <c r="E117" s="30">
        <f>SUM(E112:E116)</f>
        <v>1102.24</v>
      </c>
      <c r="F117" s="25"/>
    </row>
    <row r="118" spans="1:6" ht="12.75">
      <c r="A118" s="8" t="s">
        <v>20</v>
      </c>
      <c r="B118" s="8"/>
      <c r="C118" s="8"/>
      <c r="D118" s="8"/>
      <c r="E118" s="30">
        <f>E117*$F$5</f>
        <v>110.224</v>
      </c>
      <c r="F118" s="25"/>
    </row>
    <row r="119" spans="1:11" ht="12.75">
      <c r="A119" s="8" t="s">
        <v>21</v>
      </c>
      <c r="B119" s="8"/>
      <c r="C119" s="8"/>
      <c r="D119" s="8"/>
      <c r="E119" s="30">
        <f>E117+E118</f>
        <v>1212.464</v>
      </c>
      <c r="F119" s="25"/>
      <c r="K119" s="16">
        <v>380</v>
      </c>
    </row>
    <row r="120" spans="1:6" ht="18">
      <c r="A120" s="10"/>
      <c r="B120" s="10"/>
      <c r="C120" s="10"/>
      <c r="D120" s="10"/>
      <c r="E120" s="10"/>
      <c r="F120" s="25"/>
    </row>
    <row r="121" spans="1:6" ht="12.75">
      <c r="A121" s="17" t="s">
        <v>2</v>
      </c>
      <c r="B121" s="18" t="s">
        <v>60</v>
      </c>
      <c r="C121" s="19" t="s">
        <v>4</v>
      </c>
      <c r="D121" s="17" t="s">
        <v>5</v>
      </c>
      <c r="E121" s="20" t="s">
        <v>6</v>
      </c>
      <c r="F121" s="25"/>
    </row>
    <row r="122" spans="1:6" ht="12.75">
      <c r="A122" s="9" t="s">
        <v>61</v>
      </c>
      <c r="B122" s="9"/>
      <c r="C122" s="9"/>
      <c r="D122" s="9"/>
      <c r="E122" s="9"/>
      <c r="F122" s="25"/>
    </row>
    <row r="123" spans="1:6" ht="12.75">
      <c r="A123" s="23" t="s">
        <v>9</v>
      </c>
      <c r="B123" s="34" t="s">
        <v>10</v>
      </c>
      <c r="C123" s="34" t="s">
        <v>11</v>
      </c>
      <c r="D123" s="34" t="s">
        <v>12</v>
      </c>
      <c r="E123" s="34" t="s">
        <v>13</v>
      </c>
      <c r="F123" s="25"/>
    </row>
    <row r="124" spans="1:6" ht="12.75">
      <c r="A124" s="38" t="s">
        <v>62</v>
      </c>
      <c r="B124" s="28" t="s">
        <v>6</v>
      </c>
      <c r="C124" s="29">
        <v>1</v>
      </c>
      <c r="D124" s="29">
        <v>600</v>
      </c>
      <c r="E124" s="30">
        <f>C124*D124</f>
        <v>600</v>
      </c>
      <c r="F124" s="25"/>
    </row>
    <row r="125" spans="1:6" ht="12.75">
      <c r="A125" s="27" t="s">
        <v>16</v>
      </c>
      <c r="B125" s="28" t="s">
        <v>17</v>
      </c>
      <c r="C125" s="29">
        <v>5</v>
      </c>
      <c r="D125" s="29">
        <v>0.3</v>
      </c>
      <c r="E125" s="30">
        <f>C125*D125</f>
        <v>1.5</v>
      </c>
      <c r="F125" s="25"/>
    </row>
    <row r="126" spans="1:6" ht="12.75">
      <c r="A126" s="27" t="s">
        <v>18</v>
      </c>
      <c r="B126" s="28" t="s">
        <v>6</v>
      </c>
      <c r="C126" s="29">
        <v>1</v>
      </c>
      <c r="D126" s="29">
        <v>69.24</v>
      </c>
      <c r="E126" s="30">
        <f>C126*D126</f>
        <v>69.24</v>
      </c>
      <c r="F126" s="25"/>
    </row>
    <row r="127" spans="1:6" ht="12.75">
      <c r="A127" s="8" t="s">
        <v>19</v>
      </c>
      <c r="B127" s="8"/>
      <c r="C127" s="8"/>
      <c r="D127" s="8"/>
      <c r="E127" s="30">
        <f>SUM(E124:E126)</f>
        <v>670.74</v>
      </c>
      <c r="F127" s="25"/>
    </row>
    <row r="128" spans="1:6" ht="12.75">
      <c r="A128" s="8" t="s">
        <v>20</v>
      </c>
      <c r="B128" s="8"/>
      <c r="C128" s="8"/>
      <c r="D128" s="8"/>
      <c r="E128" s="30">
        <f>E127*$F$5</f>
        <v>67.074</v>
      </c>
      <c r="F128" s="25"/>
    </row>
    <row r="129" spans="1:6" ht="12.75">
      <c r="A129" s="8" t="s">
        <v>21</v>
      </c>
      <c r="B129" s="8"/>
      <c r="C129" s="8"/>
      <c r="D129" s="8"/>
      <c r="E129" s="30">
        <f>E127+E128</f>
        <v>737.814</v>
      </c>
      <c r="F129" s="25"/>
    </row>
    <row r="130" spans="1:11" ht="18">
      <c r="A130" s="10"/>
      <c r="B130" s="10"/>
      <c r="C130" s="10"/>
      <c r="D130" s="10"/>
      <c r="E130" s="10"/>
      <c r="F130" s="25"/>
      <c r="K130" s="16">
        <v>380</v>
      </c>
    </row>
    <row r="131" spans="1:6" ht="12.75">
      <c r="A131" s="17" t="s">
        <v>2</v>
      </c>
      <c r="B131" s="18" t="s">
        <v>63</v>
      </c>
      <c r="C131" s="19" t="s">
        <v>4</v>
      </c>
      <c r="D131" s="17" t="s">
        <v>5</v>
      </c>
      <c r="E131" s="20" t="s">
        <v>6</v>
      </c>
      <c r="F131" s="25"/>
    </row>
    <row r="132" spans="1:6" ht="12.75">
      <c r="A132" s="9" t="s">
        <v>64</v>
      </c>
      <c r="B132" s="9"/>
      <c r="C132" s="9"/>
      <c r="D132" s="9"/>
      <c r="E132" s="9"/>
      <c r="F132" s="25"/>
    </row>
    <row r="133" spans="1:6" ht="12.75">
      <c r="A133" s="23" t="s">
        <v>9</v>
      </c>
      <c r="B133" s="34" t="s">
        <v>10</v>
      </c>
      <c r="C133" s="34" t="s">
        <v>11</v>
      </c>
      <c r="D133" s="34" t="s">
        <v>12</v>
      </c>
      <c r="E133" s="34" t="s">
        <v>13</v>
      </c>
      <c r="F133" s="25"/>
    </row>
    <row r="134" spans="1:6" ht="12.75">
      <c r="A134" s="27" t="s">
        <v>65</v>
      </c>
      <c r="B134" s="28" t="s">
        <v>6</v>
      </c>
      <c r="C134" s="29">
        <v>1</v>
      </c>
      <c r="D134" s="29">
        <v>300</v>
      </c>
      <c r="E134" s="30">
        <f>C134*D134</f>
        <v>300</v>
      </c>
      <c r="F134" s="25"/>
    </row>
    <row r="135" spans="1:6" ht="12.75">
      <c r="A135" s="27" t="s">
        <v>16</v>
      </c>
      <c r="B135" s="28" t="s">
        <v>17</v>
      </c>
      <c r="C135" s="29">
        <v>5</v>
      </c>
      <c r="D135" s="29">
        <v>0.3</v>
      </c>
      <c r="E135" s="30">
        <f>C135*D135</f>
        <v>1.5</v>
      </c>
      <c r="F135" s="25"/>
    </row>
    <row r="136" spans="1:6" ht="12.75">
      <c r="A136" s="27" t="s">
        <v>18</v>
      </c>
      <c r="B136" s="28" t="s">
        <v>6</v>
      </c>
      <c r="C136" s="29">
        <v>1</v>
      </c>
      <c r="D136" s="29">
        <v>69.24</v>
      </c>
      <c r="E136" s="30">
        <f>C136*D136</f>
        <v>69.24</v>
      </c>
      <c r="F136" s="25"/>
    </row>
    <row r="137" spans="1:6" ht="12.75">
      <c r="A137" s="8" t="s">
        <v>19</v>
      </c>
      <c r="B137" s="8"/>
      <c r="C137" s="8"/>
      <c r="D137" s="8"/>
      <c r="E137" s="30">
        <f>SUM(E134:E136)</f>
        <v>370.74</v>
      </c>
      <c r="F137" s="25"/>
    </row>
    <row r="138" spans="1:6" ht="12.75">
      <c r="A138" s="8" t="s">
        <v>66</v>
      </c>
      <c r="B138" s="8"/>
      <c r="C138" s="8"/>
      <c r="D138" s="8"/>
      <c r="E138" s="30">
        <f>E137*$F$5</f>
        <v>37.074000000000005</v>
      </c>
      <c r="F138" s="25"/>
    </row>
    <row r="139" spans="1:11" ht="12.75">
      <c r="A139" s="8" t="s">
        <v>21</v>
      </c>
      <c r="B139" s="8"/>
      <c r="C139" s="8"/>
      <c r="D139" s="8"/>
      <c r="E139" s="30">
        <f>E137+E138</f>
        <v>407.814</v>
      </c>
      <c r="F139" s="25"/>
      <c r="K139" s="16">
        <v>380</v>
      </c>
    </row>
    <row r="140" spans="1:6" ht="18">
      <c r="A140" s="10"/>
      <c r="B140" s="10"/>
      <c r="C140" s="10"/>
      <c r="D140" s="10"/>
      <c r="E140" s="10"/>
      <c r="F140" s="25"/>
    </row>
    <row r="141" spans="1:6" ht="12.75">
      <c r="A141" s="17" t="s">
        <v>2</v>
      </c>
      <c r="B141" s="18" t="s">
        <v>67</v>
      </c>
      <c r="C141" s="19" t="s">
        <v>4</v>
      </c>
      <c r="D141" s="17" t="s">
        <v>5</v>
      </c>
      <c r="E141" s="20" t="s">
        <v>6</v>
      </c>
      <c r="F141" s="25"/>
    </row>
    <row r="142" spans="1:6" ht="12.75">
      <c r="A142" s="9" t="s">
        <v>68</v>
      </c>
      <c r="B142" s="9"/>
      <c r="C142" s="9"/>
      <c r="D142" s="9"/>
      <c r="E142" s="9"/>
      <c r="F142" s="25"/>
    </row>
    <row r="143" spans="1:6" ht="12.75">
      <c r="A143" s="23" t="s">
        <v>9</v>
      </c>
      <c r="B143" s="34" t="s">
        <v>10</v>
      </c>
      <c r="C143" s="34" t="s">
        <v>11</v>
      </c>
      <c r="D143" s="34" t="s">
        <v>12</v>
      </c>
      <c r="E143" s="34" t="s">
        <v>13</v>
      </c>
      <c r="F143" s="25"/>
    </row>
    <row r="144" spans="1:6" ht="12.75">
      <c r="A144" s="27" t="s">
        <v>69</v>
      </c>
      <c r="B144" s="28" t="s">
        <v>6</v>
      </c>
      <c r="C144" s="29">
        <v>1</v>
      </c>
      <c r="D144" s="29">
        <v>1000</v>
      </c>
      <c r="E144" s="30">
        <f>C144*D144</f>
        <v>1000</v>
      </c>
      <c r="F144" s="25"/>
    </row>
    <row r="145" spans="1:6" ht="12.75">
      <c r="A145" s="27" t="s">
        <v>70</v>
      </c>
      <c r="B145" s="28" t="s">
        <v>6</v>
      </c>
      <c r="C145" s="29">
        <v>1</v>
      </c>
      <c r="D145" s="29">
        <v>1000</v>
      </c>
      <c r="E145" s="30">
        <f>C145*D145</f>
        <v>1000</v>
      </c>
      <c r="F145" s="25"/>
    </row>
    <row r="146" spans="1:6" ht="12.75">
      <c r="A146" s="27" t="s">
        <v>16</v>
      </c>
      <c r="B146" s="28" t="s">
        <v>17</v>
      </c>
      <c r="C146" s="29">
        <v>5</v>
      </c>
      <c r="D146" s="29">
        <v>0.3</v>
      </c>
      <c r="E146" s="30">
        <f>C146*D146</f>
        <v>1.5</v>
      </c>
      <c r="F146" s="25"/>
    </row>
    <row r="147" spans="1:6" ht="12.75">
      <c r="A147" s="27" t="s">
        <v>18</v>
      </c>
      <c r="B147" s="28" t="s">
        <v>6</v>
      </c>
      <c r="C147" s="29">
        <v>1</v>
      </c>
      <c r="D147" s="29">
        <v>69.24</v>
      </c>
      <c r="E147" s="30">
        <f>C147*D147</f>
        <v>69.24</v>
      </c>
      <c r="F147" s="25"/>
    </row>
    <row r="148" spans="1:6" ht="12.75">
      <c r="A148" s="8" t="s">
        <v>19</v>
      </c>
      <c r="B148" s="8"/>
      <c r="C148" s="8"/>
      <c r="D148" s="8"/>
      <c r="E148" s="30">
        <f>SUM(E144:E147)</f>
        <v>2070.74</v>
      </c>
      <c r="F148" s="25"/>
    </row>
    <row r="149" spans="1:6" ht="12.75">
      <c r="A149" s="8" t="s">
        <v>20</v>
      </c>
      <c r="B149" s="8"/>
      <c r="C149" s="8"/>
      <c r="D149" s="8"/>
      <c r="E149" s="30">
        <f>E148*$F$5</f>
        <v>207.07399999999998</v>
      </c>
      <c r="F149" s="25"/>
    </row>
    <row r="150" spans="1:6" ht="12.75">
      <c r="A150" s="8" t="s">
        <v>21</v>
      </c>
      <c r="B150" s="8"/>
      <c r="C150" s="8"/>
      <c r="D150" s="8"/>
      <c r="E150" s="30">
        <f>E148+E149</f>
        <v>2277.814</v>
      </c>
      <c r="F150" s="25"/>
    </row>
    <row r="151" spans="1:6" ht="18">
      <c r="A151" s="10"/>
      <c r="B151" s="10"/>
      <c r="C151" s="10"/>
      <c r="D151" s="10"/>
      <c r="E151" s="10"/>
      <c r="F151" s="25"/>
    </row>
    <row r="152" spans="1:6" ht="12.75">
      <c r="A152" s="17" t="s">
        <v>2</v>
      </c>
      <c r="B152" s="18" t="s">
        <v>71</v>
      </c>
      <c r="C152" s="19" t="s">
        <v>4</v>
      </c>
      <c r="D152" s="17" t="s">
        <v>5</v>
      </c>
      <c r="E152" s="20" t="s">
        <v>6</v>
      </c>
      <c r="F152" s="25"/>
    </row>
    <row r="153" spans="1:6" ht="12.75">
      <c r="A153" s="9" t="s">
        <v>72</v>
      </c>
      <c r="B153" s="9"/>
      <c r="C153" s="9"/>
      <c r="D153" s="9"/>
      <c r="E153" s="9"/>
      <c r="F153" s="25"/>
    </row>
    <row r="154" spans="1:6" ht="12.75">
      <c r="A154" s="23" t="s">
        <v>9</v>
      </c>
      <c r="B154" s="34" t="s">
        <v>10</v>
      </c>
      <c r="C154" s="34" t="s">
        <v>11</v>
      </c>
      <c r="D154" s="34" t="s">
        <v>12</v>
      </c>
      <c r="E154" s="34" t="s">
        <v>13</v>
      </c>
      <c r="F154" s="25"/>
    </row>
    <row r="155" spans="1:6" ht="12.75">
      <c r="A155" s="27" t="s">
        <v>73</v>
      </c>
      <c r="B155" s="28" t="s">
        <v>6</v>
      </c>
      <c r="C155" s="29">
        <v>1</v>
      </c>
      <c r="D155" s="29">
        <v>1000</v>
      </c>
      <c r="E155" s="30">
        <f>C155*D155</f>
        <v>1000</v>
      </c>
      <c r="F155" s="25"/>
    </row>
    <row r="156" spans="1:6" ht="12.75">
      <c r="A156" s="27" t="s">
        <v>70</v>
      </c>
      <c r="B156" s="28" t="s">
        <v>6</v>
      </c>
      <c r="C156" s="29">
        <v>1</v>
      </c>
      <c r="D156" s="29">
        <v>1000</v>
      </c>
      <c r="E156" s="30">
        <f>C156*D156</f>
        <v>1000</v>
      </c>
      <c r="F156" s="25"/>
    </row>
    <row r="157" spans="1:11" ht="12.75">
      <c r="A157" s="27" t="s">
        <v>16</v>
      </c>
      <c r="B157" s="28" t="s">
        <v>17</v>
      </c>
      <c r="C157" s="29">
        <v>5</v>
      </c>
      <c r="D157" s="29">
        <v>0.3</v>
      </c>
      <c r="E157" s="30">
        <f>C157*D157</f>
        <v>1.5</v>
      </c>
      <c r="F157" s="25"/>
      <c r="K157" s="16">
        <v>380</v>
      </c>
    </row>
    <row r="158" spans="1:6" ht="12.75">
      <c r="A158" s="27" t="s">
        <v>18</v>
      </c>
      <c r="B158" s="28" t="s">
        <v>6</v>
      </c>
      <c r="C158" s="29">
        <v>1</v>
      </c>
      <c r="D158" s="29">
        <v>69.24</v>
      </c>
      <c r="E158" s="30">
        <f>C158*D158</f>
        <v>69.24</v>
      </c>
      <c r="F158" s="25"/>
    </row>
    <row r="159" spans="1:6" ht="12.75">
      <c r="A159" s="8" t="s">
        <v>19</v>
      </c>
      <c r="B159" s="8"/>
      <c r="C159" s="8"/>
      <c r="D159" s="8"/>
      <c r="E159" s="30">
        <f>SUM(E155:E158)</f>
        <v>2070.74</v>
      </c>
      <c r="F159" s="25"/>
    </row>
    <row r="160" spans="1:6" ht="12.75">
      <c r="A160" s="8" t="s">
        <v>20</v>
      </c>
      <c r="B160" s="8"/>
      <c r="C160" s="8"/>
      <c r="D160" s="8"/>
      <c r="E160" s="30">
        <f>E159*$F$5</f>
        <v>207.07399999999998</v>
      </c>
      <c r="F160" s="25"/>
    </row>
    <row r="161" spans="1:6" ht="12.75">
      <c r="A161" s="8" t="s">
        <v>21</v>
      </c>
      <c r="B161" s="8"/>
      <c r="C161" s="8"/>
      <c r="D161" s="8"/>
      <c r="E161" s="30">
        <f>E159+E160</f>
        <v>2277.814</v>
      </c>
      <c r="F161" s="25"/>
    </row>
    <row r="162" spans="1:6" ht="13.35" customHeight="1">
      <c r="A162" s="10"/>
      <c r="B162" s="10"/>
      <c r="C162" s="10"/>
      <c r="D162" s="10"/>
      <c r="E162" s="10"/>
      <c r="F162" s="25"/>
    </row>
    <row r="163" spans="1:6" ht="12.75">
      <c r="A163" s="17" t="s">
        <v>2</v>
      </c>
      <c r="B163" s="18" t="s">
        <v>74</v>
      </c>
      <c r="C163" s="19" t="s">
        <v>4</v>
      </c>
      <c r="D163" s="17" t="s">
        <v>5</v>
      </c>
      <c r="E163" s="20" t="s">
        <v>6</v>
      </c>
      <c r="F163" s="25"/>
    </row>
    <row r="164" spans="1:6" ht="12.75">
      <c r="A164" s="9" t="s">
        <v>75</v>
      </c>
      <c r="B164" s="9"/>
      <c r="C164" s="9"/>
      <c r="D164" s="9"/>
      <c r="E164" s="9"/>
      <c r="F164" s="25"/>
    </row>
    <row r="165" spans="1:6" ht="12.75">
      <c r="A165" s="23" t="s">
        <v>9</v>
      </c>
      <c r="B165" s="34" t="s">
        <v>10</v>
      </c>
      <c r="C165" s="34" t="s">
        <v>11</v>
      </c>
      <c r="D165" s="34" t="s">
        <v>12</v>
      </c>
      <c r="E165" s="34" t="s">
        <v>13</v>
      </c>
      <c r="F165" s="25"/>
    </row>
    <row r="166" spans="1:6" ht="12.75">
      <c r="A166" s="27" t="s">
        <v>76</v>
      </c>
      <c r="B166" s="28" t="s">
        <v>6</v>
      </c>
      <c r="C166" s="29">
        <v>1</v>
      </c>
      <c r="D166" s="29">
        <v>1100</v>
      </c>
      <c r="E166" s="30">
        <f>C166*D166</f>
        <v>1100</v>
      </c>
      <c r="F166" s="25"/>
    </row>
    <row r="167" spans="1:6" ht="12.75">
      <c r="A167" s="27" t="s">
        <v>77</v>
      </c>
      <c r="B167" s="28" t="s">
        <v>6</v>
      </c>
      <c r="C167" s="29">
        <v>1</v>
      </c>
      <c r="D167" s="29">
        <v>1100</v>
      </c>
      <c r="E167" s="30">
        <f>C167*D167</f>
        <v>1100</v>
      </c>
      <c r="F167" s="25"/>
    </row>
    <row r="168" spans="1:6" ht="12.75">
      <c r="A168" s="27" t="s">
        <v>16</v>
      </c>
      <c r="B168" s="28" t="s">
        <v>17</v>
      </c>
      <c r="C168" s="29">
        <v>5</v>
      </c>
      <c r="D168" s="29">
        <v>0.3</v>
      </c>
      <c r="E168" s="30">
        <f>C168*D168</f>
        <v>1.5</v>
      </c>
      <c r="F168" s="25"/>
    </row>
    <row r="169" spans="1:6" ht="12.75">
      <c r="A169" s="27" t="s">
        <v>18</v>
      </c>
      <c r="B169" s="28" t="s">
        <v>6</v>
      </c>
      <c r="C169" s="29">
        <v>1</v>
      </c>
      <c r="D169" s="29">
        <v>69.24</v>
      </c>
      <c r="E169" s="30">
        <f>C169*D169</f>
        <v>69.24</v>
      </c>
      <c r="F169" s="25"/>
    </row>
    <row r="170" spans="1:6" ht="12.75">
      <c r="A170" s="8" t="s">
        <v>19</v>
      </c>
      <c r="B170" s="8"/>
      <c r="C170" s="8"/>
      <c r="D170" s="8"/>
      <c r="E170" s="30">
        <f>SUM(E166:E169)</f>
        <v>2270.74</v>
      </c>
      <c r="F170" s="25"/>
    </row>
    <row r="171" spans="1:6" ht="12.75">
      <c r="A171" s="8" t="s">
        <v>20</v>
      </c>
      <c r="B171" s="8"/>
      <c r="C171" s="8"/>
      <c r="D171" s="8"/>
      <c r="E171" s="30">
        <f>E170*$F$5</f>
        <v>227.07399999999998</v>
      </c>
      <c r="F171" s="25"/>
    </row>
    <row r="172" spans="1:6" ht="12.75">
      <c r="A172" s="8" t="s">
        <v>21</v>
      </c>
      <c r="B172" s="8"/>
      <c r="C172" s="8"/>
      <c r="D172" s="8"/>
      <c r="E172" s="30">
        <f>E170+E171</f>
        <v>2497.814</v>
      </c>
      <c r="F172" s="25"/>
    </row>
    <row r="173" spans="1:11" ht="18">
      <c r="A173" s="10"/>
      <c r="B173" s="10"/>
      <c r="C173" s="10"/>
      <c r="D173" s="10"/>
      <c r="E173" s="10"/>
      <c r="F173" s="25"/>
      <c r="K173" s="16">
        <v>380</v>
      </c>
    </row>
    <row r="174" spans="1:5" ht="12.75">
      <c r="A174" s="17" t="s">
        <v>2</v>
      </c>
      <c r="B174" s="18" t="s">
        <v>78</v>
      </c>
      <c r="C174" s="19" t="s">
        <v>4</v>
      </c>
      <c r="D174" s="17" t="s">
        <v>5</v>
      </c>
      <c r="E174" s="20" t="s">
        <v>6</v>
      </c>
    </row>
    <row r="175" spans="1:5" ht="12.75">
      <c r="A175" s="9" t="s">
        <v>79</v>
      </c>
      <c r="B175" s="9"/>
      <c r="C175" s="9"/>
      <c r="D175" s="9"/>
      <c r="E175" s="9"/>
    </row>
    <row r="176" spans="1:5" ht="12.75">
      <c r="A176" s="23" t="s">
        <v>9</v>
      </c>
      <c r="B176" s="34" t="s">
        <v>10</v>
      </c>
      <c r="C176" s="34" t="s">
        <v>11</v>
      </c>
      <c r="D176" s="34" t="s">
        <v>12</v>
      </c>
      <c r="E176" s="34" t="s">
        <v>13</v>
      </c>
    </row>
    <row r="177" spans="1:5" ht="12.75">
      <c r="A177" s="27" t="s">
        <v>80</v>
      </c>
      <c r="B177" s="28" t="s">
        <v>6</v>
      </c>
      <c r="C177" s="29">
        <v>1</v>
      </c>
      <c r="D177" s="29">
        <v>100</v>
      </c>
      <c r="E177" s="30">
        <f>C177*D177</f>
        <v>100</v>
      </c>
    </row>
    <row r="178" spans="1:6" ht="12.75">
      <c r="A178" s="27" t="s">
        <v>16</v>
      </c>
      <c r="B178" s="28" t="s">
        <v>17</v>
      </c>
      <c r="C178" s="29">
        <v>5</v>
      </c>
      <c r="D178" s="29">
        <v>0.3</v>
      </c>
      <c r="E178" s="30">
        <f>C178*D178</f>
        <v>1.5</v>
      </c>
      <c r="F178" s="25"/>
    </row>
    <row r="179" spans="1:6" ht="12.75">
      <c r="A179" s="27" t="s">
        <v>18</v>
      </c>
      <c r="B179" s="28" t="s">
        <v>6</v>
      </c>
      <c r="C179" s="29">
        <v>1</v>
      </c>
      <c r="D179" s="29">
        <v>69.24</v>
      </c>
      <c r="E179" s="30">
        <f>C179*D179</f>
        <v>69.24</v>
      </c>
      <c r="F179" s="25"/>
    </row>
    <row r="180" spans="1:11" ht="12.75">
      <c r="A180" s="8" t="s">
        <v>19</v>
      </c>
      <c r="B180" s="8"/>
      <c r="C180" s="8"/>
      <c r="D180" s="8"/>
      <c r="E180" s="30">
        <f>SUM(E177:E179)</f>
        <v>170.74</v>
      </c>
      <c r="K180" s="16">
        <v>380</v>
      </c>
    </row>
    <row r="181" spans="1:5" ht="12.75">
      <c r="A181" s="8" t="s">
        <v>20</v>
      </c>
      <c r="B181" s="8"/>
      <c r="C181" s="8"/>
      <c r="D181" s="8"/>
      <c r="E181" s="30">
        <f>E180*$F$5</f>
        <v>17.074</v>
      </c>
    </row>
    <row r="182" spans="1:5" ht="12.75">
      <c r="A182" s="8" t="s">
        <v>21</v>
      </c>
      <c r="B182" s="8"/>
      <c r="C182" s="8"/>
      <c r="D182" s="8"/>
      <c r="E182" s="30">
        <f>E180+E181</f>
        <v>187.81400000000002</v>
      </c>
    </row>
    <row r="183" spans="1:6" ht="15.75" customHeight="1">
      <c r="A183" s="10"/>
      <c r="B183" s="10"/>
      <c r="C183" s="10"/>
      <c r="D183" s="10"/>
      <c r="E183" s="10"/>
      <c r="F183" s="25"/>
    </row>
    <row r="184" spans="1:5" ht="12.75">
      <c r="A184" s="17" t="s">
        <v>2</v>
      </c>
      <c r="B184" s="39" t="s">
        <v>81</v>
      </c>
      <c r="C184" s="19" t="s">
        <v>23</v>
      </c>
      <c r="D184" s="17" t="s">
        <v>5</v>
      </c>
      <c r="E184" s="20" t="s">
        <v>6</v>
      </c>
    </row>
    <row r="185" spans="1:5" ht="12.75">
      <c r="A185" s="9" t="s">
        <v>82</v>
      </c>
      <c r="B185" s="9"/>
      <c r="C185" s="9"/>
      <c r="D185" s="9"/>
      <c r="E185" s="9"/>
    </row>
    <row r="186" spans="1:5" ht="12.75">
      <c r="A186" s="23" t="s">
        <v>9</v>
      </c>
      <c r="B186" s="33" t="s">
        <v>10</v>
      </c>
      <c r="C186" s="34" t="s">
        <v>11</v>
      </c>
      <c r="D186" s="34" t="s">
        <v>12</v>
      </c>
      <c r="E186" s="34" t="s">
        <v>13</v>
      </c>
    </row>
    <row r="187" spans="1:5" ht="12.75">
      <c r="A187" s="40" t="s">
        <v>83</v>
      </c>
      <c r="B187" s="28" t="s">
        <v>6</v>
      </c>
      <c r="C187" s="29">
        <v>4</v>
      </c>
      <c r="D187" s="29">
        <v>180</v>
      </c>
      <c r="E187" s="30">
        <f>C187*D187</f>
        <v>720</v>
      </c>
    </row>
    <row r="188" spans="1:5" ht="12.75">
      <c r="A188" s="27" t="s">
        <v>84</v>
      </c>
      <c r="B188" s="28" t="s">
        <v>6</v>
      </c>
      <c r="C188" s="29">
        <v>1</v>
      </c>
      <c r="D188" s="29">
        <v>250</v>
      </c>
      <c r="E188" s="30">
        <f>C188*D188</f>
        <v>250</v>
      </c>
    </row>
    <row r="189" spans="1:5" ht="12.75">
      <c r="A189" s="27" t="s">
        <v>85</v>
      </c>
      <c r="B189" s="28" t="s">
        <v>6</v>
      </c>
      <c r="C189" s="29">
        <v>1</v>
      </c>
      <c r="D189" s="29">
        <v>200</v>
      </c>
      <c r="E189" s="30">
        <f>C189*D189</f>
        <v>200</v>
      </c>
    </row>
    <row r="190" spans="1:6" ht="12.75">
      <c r="A190" s="27" t="s">
        <v>16</v>
      </c>
      <c r="B190" s="28" t="s">
        <v>17</v>
      </c>
      <c r="C190" s="29">
        <v>5</v>
      </c>
      <c r="D190" s="29">
        <v>0.3</v>
      </c>
      <c r="E190" s="30">
        <f>C190*D190</f>
        <v>1.5</v>
      </c>
      <c r="F190" s="25"/>
    </row>
    <row r="191" spans="1:6" ht="12.75">
      <c r="A191" s="27" t="s">
        <v>18</v>
      </c>
      <c r="B191" s="28" t="s">
        <v>6</v>
      </c>
      <c r="C191" s="29">
        <v>1</v>
      </c>
      <c r="D191" s="29">
        <v>69.24</v>
      </c>
      <c r="E191" s="30">
        <f>C191*D191</f>
        <v>69.24</v>
      </c>
      <c r="F191" s="25"/>
    </row>
    <row r="192" spans="1:11" ht="12.75">
      <c r="A192" s="8" t="s">
        <v>19</v>
      </c>
      <c r="B192" s="8"/>
      <c r="C192" s="8"/>
      <c r="D192" s="8"/>
      <c r="E192" s="30">
        <f>SUM(E187:E191)</f>
        <v>1240.74</v>
      </c>
      <c r="K192" s="16">
        <v>380</v>
      </c>
    </row>
    <row r="193" spans="1:5" ht="12.75">
      <c r="A193" s="8" t="s">
        <v>20</v>
      </c>
      <c r="B193" s="8"/>
      <c r="C193" s="8"/>
      <c r="D193" s="8"/>
      <c r="E193" s="30">
        <f>E192*$F$5</f>
        <v>124.07400000000001</v>
      </c>
    </row>
    <row r="194" spans="1:5" ht="12.75">
      <c r="A194" s="8" t="s">
        <v>21</v>
      </c>
      <c r="B194" s="8"/>
      <c r="C194" s="8"/>
      <c r="D194" s="8"/>
      <c r="E194" s="30">
        <f>E192+E193</f>
        <v>1364.814</v>
      </c>
    </row>
    <row r="195" spans="1:6" ht="18">
      <c r="A195" s="10"/>
      <c r="B195" s="10"/>
      <c r="C195" s="10"/>
      <c r="D195" s="10"/>
      <c r="E195" s="10"/>
      <c r="F195" s="25"/>
    </row>
    <row r="196" spans="1:6" ht="12.75">
      <c r="A196" s="17" t="s">
        <v>2</v>
      </c>
      <c r="B196" s="18" t="s">
        <v>86</v>
      </c>
      <c r="C196" s="19" t="s">
        <v>4</v>
      </c>
      <c r="D196" s="17" t="s">
        <v>5</v>
      </c>
      <c r="E196" s="20" t="s">
        <v>6</v>
      </c>
      <c r="F196" s="25"/>
    </row>
    <row r="197" spans="1:6" ht="28.35" customHeight="1">
      <c r="A197" s="6" t="s">
        <v>87</v>
      </c>
      <c r="B197" s="6"/>
      <c r="C197" s="6"/>
      <c r="D197" s="6"/>
      <c r="E197" s="6"/>
      <c r="F197" s="25"/>
    </row>
    <row r="198" spans="1:6" ht="12.75">
      <c r="A198" s="23" t="s">
        <v>9</v>
      </c>
      <c r="B198" s="34" t="s">
        <v>10</v>
      </c>
      <c r="C198" s="34" t="s">
        <v>11</v>
      </c>
      <c r="D198" s="34" t="s">
        <v>12</v>
      </c>
      <c r="E198" s="34" t="s">
        <v>13</v>
      </c>
      <c r="F198" s="25"/>
    </row>
    <row r="199" spans="1:6" ht="12.75">
      <c r="A199" s="27" t="s">
        <v>88</v>
      </c>
      <c r="B199" s="28" t="s">
        <v>6</v>
      </c>
      <c r="C199" s="29">
        <v>1</v>
      </c>
      <c r="D199" s="29">
        <v>300</v>
      </c>
      <c r="E199" s="30">
        <f>C199*D199</f>
        <v>300</v>
      </c>
      <c r="F199" s="25"/>
    </row>
    <row r="200" spans="1:6" ht="12.75">
      <c r="A200" s="27" t="s">
        <v>16</v>
      </c>
      <c r="B200" s="28" t="s">
        <v>17</v>
      </c>
      <c r="C200" s="29">
        <v>5</v>
      </c>
      <c r="D200" s="29">
        <v>0.3</v>
      </c>
      <c r="E200" s="30">
        <f>C200*D200</f>
        <v>1.5</v>
      </c>
      <c r="F200" s="25"/>
    </row>
    <row r="201" spans="1:6" ht="12.75">
      <c r="A201" s="27" t="s">
        <v>18</v>
      </c>
      <c r="B201" s="28" t="s">
        <v>6</v>
      </c>
      <c r="C201" s="29">
        <v>1</v>
      </c>
      <c r="D201" s="29">
        <v>69.24</v>
      </c>
      <c r="E201" s="30">
        <f>C201*D201</f>
        <v>69.24</v>
      </c>
      <c r="F201" s="25"/>
    </row>
    <row r="202" spans="1:11" ht="12.75">
      <c r="A202" s="8" t="s">
        <v>19</v>
      </c>
      <c r="B202" s="8"/>
      <c r="C202" s="8"/>
      <c r="D202" s="8"/>
      <c r="E202" s="30">
        <f>SUM(E199:E201)</f>
        <v>370.74</v>
      </c>
      <c r="F202" s="25"/>
      <c r="K202" s="16">
        <v>380</v>
      </c>
    </row>
    <row r="203" spans="1:6" ht="12.75">
      <c r="A203" s="8" t="s">
        <v>20</v>
      </c>
      <c r="B203" s="8"/>
      <c r="C203" s="8"/>
      <c r="D203" s="8"/>
      <c r="E203" s="30">
        <f>E202*$F$5</f>
        <v>37.074000000000005</v>
      </c>
      <c r="F203" s="25"/>
    </row>
    <row r="204" spans="1:6" ht="12.75">
      <c r="A204" s="8" t="s">
        <v>21</v>
      </c>
      <c r="B204" s="8"/>
      <c r="C204" s="8"/>
      <c r="D204" s="8"/>
      <c r="E204" s="30">
        <f>E202+E203</f>
        <v>407.814</v>
      </c>
      <c r="F204" s="25"/>
    </row>
    <row r="205" spans="1:6" ht="18">
      <c r="A205" s="10"/>
      <c r="B205" s="10"/>
      <c r="C205" s="10"/>
      <c r="D205" s="10"/>
      <c r="E205" s="10"/>
      <c r="F205" s="25"/>
    </row>
    <row r="206" spans="1:6" ht="12.75">
      <c r="A206" s="17" t="s">
        <v>2</v>
      </c>
      <c r="B206" s="39" t="s">
        <v>89</v>
      </c>
      <c r="C206" s="19" t="s">
        <v>23</v>
      </c>
      <c r="D206" s="17" t="s">
        <v>5</v>
      </c>
      <c r="E206" s="20" t="s">
        <v>6</v>
      </c>
      <c r="F206" s="25"/>
    </row>
    <row r="207" spans="1:6" ht="12.75">
      <c r="A207" s="9" t="s">
        <v>90</v>
      </c>
      <c r="B207" s="9"/>
      <c r="C207" s="9"/>
      <c r="D207" s="9"/>
      <c r="E207" s="9"/>
      <c r="F207" s="25"/>
    </row>
    <row r="208" spans="1:6" ht="12.75">
      <c r="A208" s="23" t="s">
        <v>9</v>
      </c>
      <c r="B208" s="33" t="s">
        <v>10</v>
      </c>
      <c r="C208" s="34" t="s">
        <v>11</v>
      </c>
      <c r="D208" s="34" t="s">
        <v>12</v>
      </c>
      <c r="E208" s="34" t="s">
        <v>13</v>
      </c>
      <c r="F208" s="25"/>
    </row>
    <row r="209" spans="1:6" ht="12.75">
      <c r="A209" s="27" t="s">
        <v>91</v>
      </c>
      <c r="B209" s="28" t="s">
        <v>6</v>
      </c>
      <c r="C209" s="29">
        <v>1</v>
      </c>
      <c r="D209" s="29">
        <v>100</v>
      </c>
      <c r="E209" s="30">
        <f aca="true" t="shared" si="0" ref="E209:E214">C209*D209</f>
        <v>100</v>
      </c>
      <c r="F209" s="25"/>
    </row>
    <row r="210" spans="1:6" ht="12.75">
      <c r="A210" s="27" t="s">
        <v>92</v>
      </c>
      <c r="B210" s="28" t="s">
        <v>6</v>
      </c>
      <c r="C210" s="29">
        <v>1</v>
      </c>
      <c r="D210" s="29">
        <v>100</v>
      </c>
      <c r="E210" s="30">
        <f t="shared" si="0"/>
        <v>100</v>
      </c>
      <c r="F210" s="36"/>
    </row>
    <row r="211" spans="1:6" ht="12.75">
      <c r="A211" s="27" t="s">
        <v>93</v>
      </c>
      <c r="B211" s="28" t="s">
        <v>6</v>
      </c>
      <c r="C211" s="29">
        <v>1</v>
      </c>
      <c r="D211" s="29">
        <v>180</v>
      </c>
      <c r="E211" s="30">
        <f t="shared" si="0"/>
        <v>180</v>
      </c>
      <c r="F211" s="25"/>
    </row>
    <row r="212" spans="1:6" ht="12.75">
      <c r="A212" s="27" t="s">
        <v>94</v>
      </c>
      <c r="B212" s="28" t="s">
        <v>6</v>
      </c>
      <c r="C212" s="29">
        <v>1</v>
      </c>
      <c r="D212" s="29">
        <v>400</v>
      </c>
      <c r="E212" s="30">
        <f t="shared" si="0"/>
        <v>400</v>
      </c>
      <c r="F212" s="25"/>
    </row>
    <row r="213" spans="1:6" ht="12.75">
      <c r="A213" s="27" t="s">
        <v>16</v>
      </c>
      <c r="B213" s="28" t="s">
        <v>17</v>
      </c>
      <c r="C213" s="29">
        <v>5</v>
      </c>
      <c r="D213" s="29">
        <v>0.3</v>
      </c>
      <c r="E213" s="30">
        <f t="shared" si="0"/>
        <v>1.5</v>
      </c>
      <c r="F213" s="25"/>
    </row>
    <row r="214" spans="1:6" ht="12.75">
      <c r="A214" s="27" t="s">
        <v>18</v>
      </c>
      <c r="B214" s="28" t="s">
        <v>6</v>
      </c>
      <c r="C214" s="29">
        <v>1</v>
      </c>
      <c r="D214" s="29">
        <v>69.24</v>
      </c>
      <c r="E214" s="30">
        <f t="shared" si="0"/>
        <v>69.24</v>
      </c>
      <c r="F214" s="25"/>
    </row>
    <row r="215" spans="1:11" ht="12.75">
      <c r="A215" s="8" t="s">
        <v>19</v>
      </c>
      <c r="B215" s="8"/>
      <c r="C215" s="8"/>
      <c r="D215" s="8"/>
      <c r="E215" s="30">
        <f>SUM(E209:E214)</f>
        <v>850.74</v>
      </c>
      <c r="F215" s="25"/>
      <c r="K215" s="16">
        <v>380</v>
      </c>
    </row>
    <row r="216" spans="1:6" ht="12.75">
      <c r="A216" s="8" t="s">
        <v>20</v>
      </c>
      <c r="B216" s="8"/>
      <c r="C216" s="8"/>
      <c r="D216" s="8"/>
      <c r="E216" s="30">
        <f>E215*$F$5</f>
        <v>85.07400000000001</v>
      </c>
      <c r="F216" s="25"/>
    </row>
    <row r="217" spans="1:6" ht="12.75">
      <c r="A217" s="8" t="s">
        <v>21</v>
      </c>
      <c r="B217" s="8"/>
      <c r="C217" s="8"/>
      <c r="D217" s="8"/>
      <c r="E217" s="30">
        <f>E215+E216</f>
        <v>935.8140000000001</v>
      </c>
      <c r="F217" s="25"/>
    </row>
    <row r="218" spans="1:6" ht="18">
      <c r="A218" s="10"/>
      <c r="B218" s="10"/>
      <c r="C218" s="10"/>
      <c r="D218" s="10"/>
      <c r="E218" s="10"/>
      <c r="F218" s="25"/>
    </row>
    <row r="219" spans="1:6" ht="12.75">
      <c r="A219" s="17" t="s">
        <v>2</v>
      </c>
      <c r="B219" s="18" t="s">
        <v>95</v>
      </c>
      <c r="C219" s="19" t="s">
        <v>4</v>
      </c>
      <c r="D219" s="17" t="s">
        <v>5</v>
      </c>
      <c r="E219" s="20" t="s">
        <v>6</v>
      </c>
      <c r="F219" s="25"/>
    </row>
    <row r="220" spans="1:6" ht="12.75">
      <c r="A220" s="9" t="s">
        <v>96</v>
      </c>
      <c r="B220" s="9"/>
      <c r="C220" s="9"/>
      <c r="D220" s="9"/>
      <c r="E220" s="9"/>
      <c r="F220" s="25"/>
    </row>
    <row r="221" spans="1:6" ht="12.75">
      <c r="A221" s="23" t="s">
        <v>9</v>
      </c>
      <c r="B221" s="34" t="s">
        <v>10</v>
      </c>
      <c r="C221" s="34" t="s">
        <v>11</v>
      </c>
      <c r="D221" s="34" t="s">
        <v>12</v>
      </c>
      <c r="E221" s="34" t="s">
        <v>13</v>
      </c>
      <c r="F221" s="25"/>
    </row>
    <row r="222" spans="1:6" ht="12.75">
      <c r="A222" s="27" t="s">
        <v>97</v>
      </c>
      <c r="B222" s="28" t="s">
        <v>6</v>
      </c>
      <c r="C222" s="29">
        <v>1</v>
      </c>
      <c r="D222" s="29">
        <v>180</v>
      </c>
      <c r="E222" s="30">
        <f>C222*D222</f>
        <v>180</v>
      </c>
      <c r="F222" s="25"/>
    </row>
    <row r="223" spans="1:6" ht="12.75">
      <c r="A223" s="27" t="s">
        <v>98</v>
      </c>
      <c r="B223" s="28" t="s">
        <v>6</v>
      </c>
      <c r="C223" s="29">
        <v>1</v>
      </c>
      <c r="D223" s="29">
        <v>100</v>
      </c>
      <c r="E223" s="30">
        <f>C223*D223</f>
        <v>100</v>
      </c>
      <c r="F223" s="25"/>
    </row>
    <row r="224" spans="1:6" ht="12.75">
      <c r="A224" s="27" t="s">
        <v>16</v>
      </c>
      <c r="B224" s="28" t="s">
        <v>17</v>
      </c>
      <c r="C224" s="29">
        <v>5</v>
      </c>
      <c r="D224" s="29">
        <v>0.3</v>
      </c>
      <c r="E224" s="30">
        <f>C224*D224</f>
        <v>1.5</v>
      </c>
      <c r="F224" s="25"/>
    </row>
    <row r="225" spans="1:6" ht="12.75">
      <c r="A225" s="27" t="s">
        <v>18</v>
      </c>
      <c r="B225" s="28" t="s">
        <v>6</v>
      </c>
      <c r="C225" s="29">
        <v>1</v>
      </c>
      <c r="D225" s="29">
        <v>69.24</v>
      </c>
      <c r="E225" s="30">
        <f>C225*D225</f>
        <v>69.24</v>
      </c>
      <c r="F225" s="25"/>
    </row>
    <row r="226" spans="1:11" ht="12.75">
      <c r="A226" s="8" t="s">
        <v>19</v>
      </c>
      <c r="B226" s="8"/>
      <c r="C226" s="8"/>
      <c r="D226" s="8"/>
      <c r="E226" s="30">
        <f>SUM(E222:E225)</f>
        <v>350.74</v>
      </c>
      <c r="F226" s="25"/>
      <c r="K226" s="16">
        <v>380</v>
      </c>
    </row>
    <row r="227" spans="1:6" ht="12.75">
      <c r="A227" s="8" t="s">
        <v>20</v>
      </c>
      <c r="B227" s="8"/>
      <c r="C227" s="8"/>
      <c r="D227" s="8"/>
      <c r="E227" s="30">
        <f>E226*$F$5</f>
        <v>35.074000000000005</v>
      </c>
      <c r="F227" s="25"/>
    </row>
    <row r="228" spans="1:6" ht="12.75">
      <c r="A228" s="8" t="s">
        <v>21</v>
      </c>
      <c r="B228" s="8"/>
      <c r="C228" s="8"/>
      <c r="D228" s="8"/>
      <c r="E228" s="30">
        <f>E226+E227</f>
        <v>385.814</v>
      </c>
      <c r="F228" s="25"/>
    </row>
    <row r="229" spans="1:6" ht="18">
      <c r="A229" s="10"/>
      <c r="B229" s="10"/>
      <c r="C229" s="10"/>
      <c r="D229" s="10"/>
      <c r="E229" s="10"/>
      <c r="F229" s="25"/>
    </row>
    <row r="230" spans="1:6" ht="12.75">
      <c r="A230" s="17" t="s">
        <v>2</v>
      </c>
      <c r="B230" s="39" t="s">
        <v>99</v>
      </c>
      <c r="C230" s="19" t="s">
        <v>23</v>
      </c>
      <c r="D230" s="17" t="s">
        <v>5</v>
      </c>
      <c r="E230" s="20" t="s">
        <v>6</v>
      </c>
      <c r="F230" s="25"/>
    </row>
    <row r="231" spans="1:6" ht="12.75">
      <c r="A231" s="9" t="s">
        <v>100</v>
      </c>
      <c r="B231" s="9"/>
      <c r="C231" s="9"/>
      <c r="D231" s="9"/>
      <c r="E231" s="9"/>
      <c r="F231" s="25"/>
    </row>
    <row r="232" spans="1:6" ht="12.75">
      <c r="A232" s="23" t="s">
        <v>9</v>
      </c>
      <c r="B232" s="33" t="s">
        <v>10</v>
      </c>
      <c r="C232" s="34" t="s">
        <v>11</v>
      </c>
      <c r="D232" s="34" t="s">
        <v>12</v>
      </c>
      <c r="E232" s="34" t="s">
        <v>13</v>
      </c>
      <c r="F232" s="25"/>
    </row>
    <row r="233" spans="1:6" ht="12.75">
      <c r="A233" s="38" t="s">
        <v>101</v>
      </c>
      <c r="B233" s="28" t="s">
        <v>6</v>
      </c>
      <c r="C233" s="29">
        <v>1</v>
      </c>
      <c r="D233" s="29">
        <v>700</v>
      </c>
      <c r="E233" s="30">
        <f>C233*D233</f>
        <v>700</v>
      </c>
      <c r="F233" s="25"/>
    </row>
    <row r="234" spans="1:6" ht="12.75">
      <c r="A234" s="38" t="s">
        <v>102</v>
      </c>
      <c r="B234" s="28" t="s">
        <v>6</v>
      </c>
      <c r="C234" s="29">
        <v>1</v>
      </c>
      <c r="D234" s="29">
        <v>800</v>
      </c>
      <c r="E234" s="30">
        <f>C234*D234</f>
        <v>800</v>
      </c>
      <c r="F234" s="25"/>
    </row>
    <row r="235" spans="1:6" ht="12.75">
      <c r="A235" s="27" t="s">
        <v>16</v>
      </c>
      <c r="B235" s="28" t="s">
        <v>17</v>
      </c>
      <c r="C235" s="29">
        <v>5</v>
      </c>
      <c r="D235" s="29">
        <v>0.3</v>
      </c>
      <c r="E235" s="30">
        <f>C235*D235</f>
        <v>1.5</v>
      </c>
      <c r="F235" s="25"/>
    </row>
    <row r="236" spans="1:11" ht="12.75">
      <c r="A236" s="27" t="s">
        <v>18</v>
      </c>
      <c r="B236" s="28" t="s">
        <v>6</v>
      </c>
      <c r="C236" s="29">
        <v>1</v>
      </c>
      <c r="D236" s="29">
        <v>69.24</v>
      </c>
      <c r="E236" s="30">
        <f>C236*D236</f>
        <v>69.24</v>
      </c>
      <c r="F236" s="25"/>
      <c r="K236" s="16">
        <v>380</v>
      </c>
    </row>
    <row r="237" spans="1:6" ht="12.75">
      <c r="A237" s="8" t="s">
        <v>19</v>
      </c>
      <c r="B237" s="8"/>
      <c r="C237" s="8"/>
      <c r="D237" s="8"/>
      <c r="E237" s="30">
        <f>SUM(E233:E236)</f>
        <v>1570.74</v>
      </c>
      <c r="F237" s="25"/>
    </row>
    <row r="238" spans="1:6" ht="12.75">
      <c r="A238" s="8" t="s">
        <v>20</v>
      </c>
      <c r="B238" s="8"/>
      <c r="C238" s="8"/>
      <c r="D238" s="8"/>
      <c r="E238" s="30">
        <f>E237*$F$5</f>
        <v>157.074</v>
      </c>
      <c r="F238" s="25"/>
    </row>
    <row r="239" spans="1:6" ht="12.75">
      <c r="A239" s="8" t="s">
        <v>21</v>
      </c>
      <c r="B239" s="8"/>
      <c r="C239" s="8"/>
      <c r="D239" s="8"/>
      <c r="E239" s="30">
        <f>E237+E238</f>
        <v>1727.814</v>
      </c>
      <c r="F239" s="25"/>
    </row>
    <row r="240" spans="1:6" ht="18">
      <c r="A240" s="10"/>
      <c r="B240" s="10"/>
      <c r="C240" s="10"/>
      <c r="D240" s="10"/>
      <c r="E240" s="10"/>
      <c r="F240" s="25"/>
    </row>
    <row r="241" spans="1:6" ht="12.75">
      <c r="A241" s="17" t="s">
        <v>2</v>
      </c>
      <c r="B241" s="39" t="s">
        <v>103</v>
      </c>
      <c r="C241" s="19" t="s">
        <v>23</v>
      </c>
      <c r="D241" s="17" t="s">
        <v>5</v>
      </c>
      <c r="E241" s="20" t="s">
        <v>6</v>
      </c>
      <c r="F241" s="25"/>
    </row>
    <row r="242" spans="1:6" ht="12.75">
      <c r="A242" s="9" t="s">
        <v>104</v>
      </c>
      <c r="B242" s="9"/>
      <c r="C242" s="9"/>
      <c r="D242" s="9"/>
      <c r="E242" s="9"/>
      <c r="F242" s="25"/>
    </row>
    <row r="243" spans="1:6" ht="12.75">
      <c r="A243" s="23" t="s">
        <v>9</v>
      </c>
      <c r="B243" s="33" t="s">
        <v>10</v>
      </c>
      <c r="C243" s="34" t="s">
        <v>11</v>
      </c>
      <c r="D243" s="34" t="s">
        <v>12</v>
      </c>
      <c r="E243" s="34" t="s">
        <v>13</v>
      </c>
      <c r="F243" s="25"/>
    </row>
    <row r="244" spans="1:6" ht="12.75">
      <c r="A244" s="38" t="s">
        <v>105</v>
      </c>
      <c r="B244" s="28" t="s">
        <v>6</v>
      </c>
      <c r="C244" s="29">
        <v>4</v>
      </c>
      <c r="D244" s="29">
        <v>180</v>
      </c>
      <c r="E244" s="30">
        <f>C244*D244</f>
        <v>720</v>
      </c>
      <c r="F244" s="25"/>
    </row>
    <row r="245" spans="1:6" ht="12.75">
      <c r="A245" s="27" t="s">
        <v>16</v>
      </c>
      <c r="B245" s="28" t="s">
        <v>17</v>
      </c>
      <c r="C245" s="29">
        <v>5</v>
      </c>
      <c r="D245" s="29">
        <v>0.3</v>
      </c>
      <c r="E245" s="30">
        <f>C245*D245</f>
        <v>1.5</v>
      </c>
      <c r="F245" s="25"/>
    </row>
    <row r="246" spans="1:6" ht="12.75">
      <c r="A246" s="27" t="s">
        <v>18</v>
      </c>
      <c r="B246" s="28" t="s">
        <v>6</v>
      </c>
      <c r="C246" s="29">
        <v>1</v>
      </c>
      <c r="D246" s="29">
        <v>69.24</v>
      </c>
      <c r="E246" s="30">
        <f>C246*D246</f>
        <v>69.24</v>
      </c>
      <c r="F246" s="25"/>
    </row>
    <row r="247" spans="1:6" ht="12.75">
      <c r="A247" s="8" t="s">
        <v>19</v>
      </c>
      <c r="B247" s="8"/>
      <c r="C247" s="8"/>
      <c r="D247" s="8"/>
      <c r="E247" s="30">
        <f>SUM(E244:E246)</f>
        <v>790.74</v>
      </c>
      <c r="F247" s="25"/>
    </row>
    <row r="248" spans="1:11" ht="12.75">
      <c r="A248" s="8" t="s">
        <v>20</v>
      </c>
      <c r="B248" s="8"/>
      <c r="C248" s="8"/>
      <c r="D248" s="8"/>
      <c r="E248" s="30">
        <f>E247*$F$5</f>
        <v>79.07400000000001</v>
      </c>
      <c r="F248" s="25"/>
      <c r="K248" s="16">
        <v>380</v>
      </c>
    </row>
    <row r="249" spans="1:6" ht="12.75">
      <c r="A249" s="8" t="s">
        <v>21</v>
      </c>
      <c r="B249" s="8"/>
      <c r="C249" s="8"/>
      <c r="D249" s="8"/>
      <c r="E249" s="30">
        <f>E247+E248</f>
        <v>869.8140000000001</v>
      </c>
      <c r="F249" s="25"/>
    </row>
    <row r="250" spans="1:6" ht="18">
      <c r="A250" s="10"/>
      <c r="B250" s="10"/>
      <c r="C250" s="10"/>
      <c r="D250" s="10"/>
      <c r="E250" s="10"/>
      <c r="F250" s="25"/>
    </row>
    <row r="251" spans="1:6" ht="12.75">
      <c r="A251" s="17" t="s">
        <v>2</v>
      </c>
      <c r="B251" s="39" t="s">
        <v>106</v>
      </c>
      <c r="C251" s="19" t="s">
        <v>23</v>
      </c>
      <c r="D251" s="17" t="s">
        <v>5</v>
      </c>
      <c r="E251" s="20" t="s">
        <v>6</v>
      </c>
      <c r="F251" s="25"/>
    </row>
    <row r="252" spans="1:6" ht="12.75">
      <c r="A252" s="9" t="s">
        <v>107</v>
      </c>
      <c r="B252" s="9"/>
      <c r="C252" s="9"/>
      <c r="D252" s="9"/>
      <c r="E252" s="9"/>
      <c r="F252" s="25"/>
    </row>
    <row r="253" spans="1:6" ht="12.75">
      <c r="A253" s="23" t="s">
        <v>9</v>
      </c>
      <c r="B253" s="33" t="s">
        <v>10</v>
      </c>
      <c r="C253" s="34" t="s">
        <v>11</v>
      </c>
      <c r="D253" s="34" t="s">
        <v>12</v>
      </c>
      <c r="E253" s="34" t="s">
        <v>13</v>
      </c>
      <c r="F253" s="25"/>
    </row>
    <row r="254" spans="1:6" ht="12.75">
      <c r="A254" s="27" t="s">
        <v>108</v>
      </c>
      <c r="B254" s="28" t="s">
        <v>6</v>
      </c>
      <c r="C254" s="29">
        <v>1</v>
      </c>
      <c r="D254" s="29">
        <v>700</v>
      </c>
      <c r="E254" s="30">
        <f>C254*D254</f>
        <v>700</v>
      </c>
      <c r="F254" s="25"/>
    </row>
    <row r="255" spans="1:6" ht="12.75">
      <c r="A255" s="27" t="s">
        <v>109</v>
      </c>
      <c r="B255" s="28" t="s">
        <v>6</v>
      </c>
      <c r="C255" s="29">
        <v>1</v>
      </c>
      <c r="D255" s="29">
        <v>300</v>
      </c>
      <c r="E255" s="30">
        <f>C255*D255</f>
        <v>300</v>
      </c>
      <c r="F255" s="25"/>
    </row>
    <row r="256" spans="1:6" ht="12.75">
      <c r="A256" s="27" t="s">
        <v>110</v>
      </c>
      <c r="B256" s="28" t="s">
        <v>6</v>
      </c>
      <c r="C256" s="29">
        <v>2</v>
      </c>
      <c r="D256" s="29">
        <v>100</v>
      </c>
      <c r="E256" s="30">
        <f>C256*D256</f>
        <v>200</v>
      </c>
      <c r="F256" s="25"/>
    </row>
    <row r="257" spans="1:6" ht="12.75">
      <c r="A257" s="27" t="s">
        <v>16</v>
      </c>
      <c r="B257" s="28" t="s">
        <v>17</v>
      </c>
      <c r="C257" s="29">
        <v>5</v>
      </c>
      <c r="D257" s="29">
        <v>0.3</v>
      </c>
      <c r="E257" s="30">
        <f>C257*D257</f>
        <v>1.5</v>
      </c>
      <c r="F257" s="25"/>
    </row>
    <row r="258" spans="1:6" ht="12.75">
      <c r="A258" s="27" t="s">
        <v>18</v>
      </c>
      <c r="B258" s="28" t="s">
        <v>6</v>
      </c>
      <c r="C258" s="29">
        <v>1</v>
      </c>
      <c r="D258" s="29">
        <v>69.24</v>
      </c>
      <c r="E258" s="30">
        <f>C258*D258</f>
        <v>69.24</v>
      </c>
      <c r="F258" s="25"/>
    </row>
    <row r="259" spans="1:6" ht="12.75">
      <c r="A259" s="8" t="s">
        <v>19</v>
      </c>
      <c r="B259" s="8"/>
      <c r="C259" s="8"/>
      <c r="D259" s="8"/>
      <c r="E259" s="30">
        <f>SUM(E254:E258)</f>
        <v>1270.74</v>
      </c>
      <c r="F259" s="25"/>
    </row>
    <row r="260" spans="1:11" ht="12.75">
      <c r="A260" s="8" t="s">
        <v>20</v>
      </c>
      <c r="B260" s="8"/>
      <c r="C260" s="8"/>
      <c r="D260" s="8"/>
      <c r="E260" s="30">
        <f>E259*$F$5</f>
        <v>127.07400000000001</v>
      </c>
      <c r="F260" s="25"/>
      <c r="K260" s="16">
        <v>380</v>
      </c>
    </row>
    <row r="261" spans="1:6" ht="12.75">
      <c r="A261" s="8" t="s">
        <v>21</v>
      </c>
      <c r="B261" s="8"/>
      <c r="C261" s="8"/>
      <c r="D261" s="8"/>
      <c r="E261" s="30">
        <f>E259+E260</f>
        <v>1397.814</v>
      </c>
      <c r="F261" s="25"/>
    </row>
    <row r="262" spans="1:6" ht="18">
      <c r="A262" s="10"/>
      <c r="B262" s="10"/>
      <c r="C262" s="10"/>
      <c r="D262" s="10"/>
      <c r="E262" s="10"/>
      <c r="F262" s="25"/>
    </row>
    <row r="263" spans="1:6" ht="12.75">
      <c r="A263" s="17" t="s">
        <v>2</v>
      </c>
      <c r="B263" s="39" t="s">
        <v>111</v>
      </c>
      <c r="C263" s="19" t="s">
        <v>4</v>
      </c>
      <c r="D263" s="17" t="s">
        <v>5</v>
      </c>
      <c r="E263" s="20" t="s">
        <v>6</v>
      </c>
      <c r="F263" s="25"/>
    </row>
    <row r="264" spans="1:5" ht="12.75">
      <c r="A264" s="9" t="s">
        <v>112</v>
      </c>
      <c r="B264" s="9"/>
      <c r="C264" s="9"/>
      <c r="D264" s="9"/>
      <c r="E264" s="9"/>
    </row>
    <row r="265" spans="1:6" ht="12.75">
      <c r="A265" s="23" t="s">
        <v>9</v>
      </c>
      <c r="B265" s="33" t="s">
        <v>10</v>
      </c>
      <c r="C265" s="34" t="s">
        <v>11</v>
      </c>
      <c r="D265" s="34" t="s">
        <v>12</v>
      </c>
      <c r="E265" s="34" t="s">
        <v>13</v>
      </c>
      <c r="F265" s="25"/>
    </row>
    <row r="266" spans="1:6" ht="12.75">
      <c r="A266" s="27" t="s">
        <v>113</v>
      </c>
      <c r="B266" s="28" t="s">
        <v>6</v>
      </c>
      <c r="C266" s="29">
        <v>2</v>
      </c>
      <c r="D266" s="29">
        <v>100</v>
      </c>
      <c r="E266" s="30">
        <f aca="true" t="shared" si="1" ref="E266:E274">C266*D266</f>
        <v>200</v>
      </c>
      <c r="F266" s="25"/>
    </row>
    <row r="267" spans="1:6" ht="12.75">
      <c r="A267" s="27" t="s">
        <v>114</v>
      </c>
      <c r="B267" s="28" t="s">
        <v>6</v>
      </c>
      <c r="C267" s="29">
        <v>1</v>
      </c>
      <c r="D267" s="29">
        <v>800</v>
      </c>
      <c r="E267" s="30">
        <f t="shared" si="1"/>
        <v>800</v>
      </c>
      <c r="F267" s="25"/>
    </row>
    <row r="268" spans="1:6" ht="12.75">
      <c r="A268" s="27" t="s">
        <v>115</v>
      </c>
      <c r="B268" s="28" t="s">
        <v>6</v>
      </c>
      <c r="C268" s="29">
        <v>1</v>
      </c>
      <c r="D268" s="29">
        <v>800</v>
      </c>
      <c r="E268" s="30">
        <f t="shared" si="1"/>
        <v>800</v>
      </c>
      <c r="F268" s="25"/>
    </row>
    <row r="269" spans="1:6" ht="27">
      <c r="A269" s="40" t="s">
        <v>116</v>
      </c>
      <c r="B269" s="28" t="s">
        <v>6</v>
      </c>
      <c r="C269" s="29">
        <v>1</v>
      </c>
      <c r="D269" s="29">
        <v>800</v>
      </c>
      <c r="E269" s="30">
        <f t="shared" si="1"/>
        <v>800</v>
      </c>
      <c r="F269" s="36"/>
    </row>
    <row r="270" spans="1:6" ht="27">
      <c r="A270" s="40" t="s">
        <v>117</v>
      </c>
      <c r="B270" s="28" t="s">
        <v>6</v>
      </c>
      <c r="C270" s="29">
        <v>1</v>
      </c>
      <c r="D270" s="29">
        <v>300</v>
      </c>
      <c r="E270" s="30">
        <f t="shared" si="1"/>
        <v>300</v>
      </c>
      <c r="F270" s="36"/>
    </row>
    <row r="271" spans="1:6" ht="12.75">
      <c r="A271" s="40" t="s">
        <v>118</v>
      </c>
      <c r="B271" s="28" t="s">
        <v>6</v>
      </c>
      <c r="C271" s="29">
        <v>1</v>
      </c>
      <c r="D271" s="29">
        <v>800</v>
      </c>
      <c r="E271" s="30">
        <f t="shared" si="1"/>
        <v>800</v>
      </c>
      <c r="F271" s="36"/>
    </row>
    <row r="272" spans="1:11" ht="12.75">
      <c r="A272" s="40" t="s">
        <v>119</v>
      </c>
      <c r="B272" s="28" t="s">
        <v>6</v>
      </c>
      <c r="C272" s="29">
        <v>1</v>
      </c>
      <c r="D272" s="29">
        <v>800</v>
      </c>
      <c r="E272" s="30">
        <f t="shared" si="1"/>
        <v>800</v>
      </c>
      <c r="F272" s="36"/>
      <c r="K272" s="16">
        <v>380</v>
      </c>
    </row>
    <row r="273" spans="1:6" ht="12.75">
      <c r="A273" s="27" t="s">
        <v>16</v>
      </c>
      <c r="B273" s="28" t="s">
        <v>17</v>
      </c>
      <c r="C273" s="29">
        <v>5</v>
      </c>
      <c r="D273" s="29">
        <v>0.3</v>
      </c>
      <c r="E273" s="30">
        <f t="shared" si="1"/>
        <v>1.5</v>
      </c>
      <c r="F273" s="25"/>
    </row>
    <row r="274" spans="1:6" ht="12.75">
      <c r="A274" s="27" t="s">
        <v>18</v>
      </c>
      <c r="B274" s="28" t="s">
        <v>6</v>
      </c>
      <c r="C274" s="29">
        <v>1</v>
      </c>
      <c r="D274" s="29">
        <v>69.24</v>
      </c>
      <c r="E274" s="30">
        <f t="shared" si="1"/>
        <v>69.24</v>
      </c>
      <c r="F274" s="25"/>
    </row>
    <row r="275" spans="1:6" ht="12.75">
      <c r="A275" s="8" t="s">
        <v>19</v>
      </c>
      <c r="B275" s="8"/>
      <c r="C275" s="8"/>
      <c r="D275" s="8"/>
      <c r="E275" s="30">
        <f>SUM(E266:E274)</f>
        <v>4570.74</v>
      </c>
      <c r="F275" s="25"/>
    </row>
    <row r="276" spans="1:6" ht="12.75">
      <c r="A276" s="8" t="s">
        <v>20</v>
      </c>
      <c r="B276" s="8"/>
      <c r="C276" s="8"/>
      <c r="D276" s="8"/>
      <c r="E276" s="30">
        <f>E275*$F$5</f>
        <v>457.074</v>
      </c>
      <c r="F276" s="25"/>
    </row>
    <row r="277" spans="1:6" ht="12.75">
      <c r="A277" s="8" t="s">
        <v>21</v>
      </c>
      <c r="B277" s="8"/>
      <c r="C277" s="8"/>
      <c r="D277" s="8"/>
      <c r="E277" s="30">
        <f>E275+E276</f>
        <v>5027.813999999999</v>
      </c>
      <c r="F277" s="25"/>
    </row>
    <row r="278" spans="1:6" ht="18">
      <c r="A278" s="10"/>
      <c r="B278" s="10"/>
      <c r="C278" s="10"/>
      <c r="D278" s="10"/>
      <c r="E278" s="10"/>
      <c r="F278" s="25"/>
    </row>
    <row r="279" spans="1:6" ht="12.75">
      <c r="A279" s="17" t="s">
        <v>2</v>
      </c>
      <c r="B279" s="39" t="s">
        <v>120</v>
      </c>
      <c r="C279" s="19" t="s">
        <v>23</v>
      </c>
      <c r="D279" s="17" t="s">
        <v>5</v>
      </c>
      <c r="E279" s="20" t="s">
        <v>6</v>
      </c>
      <c r="F279" s="25"/>
    </row>
    <row r="280" spans="1:6" ht="12.75">
      <c r="A280" s="9" t="s">
        <v>121</v>
      </c>
      <c r="B280" s="9"/>
      <c r="C280" s="9"/>
      <c r="D280" s="9"/>
      <c r="E280" s="9"/>
      <c r="F280" s="25"/>
    </row>
    <row r="281" spans="1:6" ht="12.75">
      <c r="A281" s="23" t="s">
        <v>9</v>
      </c>
      <c r="B281" s="33" t="s">
        <v>10</v>
      </c>
      <c r="C281" s="34" t="s">
        <v>11</v>
      </c>
      <c r="D281" s="34" t="s">
        <v>12</v>
      </c>
      <c r="E281" s="34" t="s">
        <v>13</v>
      </c>
      <c r="F281" s="25"/>
    </row>
    <row r="282" spans="1:6" ht="12.75">
      <c r="A282" s="27" t="s">
        <v>122</v>
      </c>
      <c r="B282" s="28" t="s">
        <v>6</v>
      </c>
      <c r="C282" s="29">
        <v>1</v>
      </c>
      <c r="D282" s="29">
        <v>800</v>
      </c>
      <c r="E282" s="30">
        <f>C282*D282</f>
        <v>800</v>
      </c>
      <c r="F282" s="25"/>
    </row>
    <row r="283" spans="1:6" ht="12.75">
      <c r="A283" s="27" t="s">
        <v>123</v>
      </c>
      <c r="B283" s="28" t="s">
        <v>6</v>
      </c>
      <c r="C283" s="29">
        <v>1</v>
      </c>
      <c r="D283" s="29">
        <v>400</v>
      </c>
      <c r="E283" s="30">
        <f>C283*D283</f>
        <v>400</v>
      </c>
      <c r="F283" s="25"/>
    </row>
    <row r="284" spans="1:6" ht="12.75">
      <c r="A284" s="27" t="s">
        <v>16</v>
      </c>
      <c r="B284" s="28" t="s">
        <v>17</v>
      </c>
      <c r="C284" s="29">
        <v>5</v>
      </c>
      <c r="D284" s="29">
        <v>0.3</v>
      </c>
      <c r="E284" s="30">
        <f>C284*D284</f>
        <v>1.5</v>
      </c>
      <c r="F284" s="25"/>
    </row>
    <row r="285" spans="1:11" ht="12.75">
      <c r="A285" s="27" t="s">
        <v>18</v>
      </c>
      <c r="B285" s="28" t="s">
        <v>6</v>
      </c>
      <c r="C285" s="29">
        <v>1</v>
      </c>
      <c r="D285" s="29">
        <v>69.24</v>
      </c>
      <c r="E285" s="30">
        <f>C285*D285</f>
        <v>69.24</v>
      </c>
      <c r="F285" s="25"/>
      <c r="K285" s="16">
        <v>380</v>
      </c>
    </row>
    <row r="286" spans="1:6" ht="12.75">
      <c r="A286" s="8" t="s">
        <v>19</v>
      </c>
      <c r="B286" s="8"/>
      <c r="C286" s="8"/>
      <c r="D286" s="8"/>
      <c r="E286" s="30">
        <f>SUM(E282:E285)</f>
        <v>1270.74</v>
      </c>
      <c r="F286" s="25"/>
    </row>
    <row r="287" spans="1:6" ht="12.75">
      <c r="A287" s="8" t="s">
        <v>20</v>
      </c>
      <c r="B287" s="8"/>
      <c r="C287" s="8"/>
      <c r="D287" s="8"/>
      <c r="E287" s="30">
        <f>E286*$F$5</f>
        <v>127.07400000000001</v>
      </c>
      <c r="F287" s="25"/>
    </row>
    <row r="288" spans="1:6" ht="12.75">
      <c r="A288" s="8" t="s">
        <v>21</v>
      </c>
      <c r="B288" s="8"/>
      <c r="C288" s="8"/>
      <c r="D288" s="8"/>
      <c r="E288" s="30">
        <f>E286+E287</f>
        <v>1397.814</v>
      </c>
      <c r="F288" s="25"/>
    </row>
    <row r="289" spans="1:6" ht="18">
      <c r="A289" s="10"/>
      <c r="B289" s="10"/>
      <c r="C289" s="10"/>
      <c r="D289" s="10"/>
      <c r="E289" s="10"/>
      <c r="F289" s="25"/>
    </row>
    <row r="290" spans="1:7" ht="12.75">
      <c r="A290" s="17" t="s">
        <v>2</v>
      </c>
      <c r="B290" s="18" t="s">
        <v>124</v>
      </c>
      <c r="C290" s="19" t="s">
        <v>4</v>
      </c>
      <c r="D290" s="17" t="s">
        <v>5</v>
      </c>
      <c r="E290" s="20" t="s">
        <v>6</v>
      </c>
      <c r="G290" s="41"/>
    </row>
    <row r="291" spans="1:7" ht="12.75">
      <c r="A291" s="9" t="s">
        <v>125</v>
      </c>
      <c r="B291" s="9"/>
      <c r="C291" s="9"/>
      <c r="D291" s="9"/>
      <c r="E291" s="9"/>
      <c r="G291" s="41"/>
    </row>
    <row r="292" spans="1:7" ht="12.75">
      <c r="A292" s="23" t="s">
        <v>9</v>
      </c>
      <c r="B292" s="34" t="s">
        <v>10</v>
      </c>
      <c r="C292" s="34" t="s">
        <v>11</v>
      </c>
      <c r="D292" s="34" t="s">
        <v>12</v>
      </c>
      <c r="E292" s="34" t="s">
        <v>13</v>
      </c>
      <c r="G292" s="41"/>
    </row>
    <row r="293" spans="1:7" ht="12.75">
      <c r="A293" s="27" t="s">
        <v>126</v>
      </c>
      <c r="B293" s="28" t="s">
        <v>6</v>
      </c>
      <c r="C293" s="29">
        <v>2</v>
      </c>
      <c r="D293" s="29">
        <v>500</v>
      </c>
      <c r="E293" s="30">
        <f>C293*D293</f>
        <v>1000</v>
      </c>
      <c r="G293" s="41"/>
    </row>
    <row r="294" spans="1:7" ht="12.75">
      <c r="A294" s="27" t="s">
        <v>127</v>
      </c>
      <c r="B294" s="28" t="s">
        <v>6</v>
      </c>
      <c r="C294" s="29">
        <v>1</v>
      </c>
      <c r="D294" s="29">
        <v>400</v>
      </c>
      <c r="E294" s="30">
        <f>C294*D294</f>
        <v>400</v>
      </c>
      <c r="G294" s="41"/>
    </row>
    <row r="295" spans="1:5" ht="12.75">
      <c r="A295" s="27" t="s">
        <v>128</v>
      </c>
      <c r="B295" s="28" t="s">
        <v>6</v>
      </c>
      <c r="C295" s="29">
        <v>1</v>
      </c>
      <c r="D295" s="29">
        <v>100</v>
      </c>
      <c r="E295" s="30">
        <f>C295*D295</f>
        <v>100</v>
      </c>
    </row>
    <row r="296" spans="1:6" ht="12.75">
      <c r="A296" s="27" t="s">
        <v>16</v>
      </c>
      <c r="B296" s="28" t="s">
        <v>17</v>
      </c>
      <c r="C296" s="29">
        <v>5</v>
      </c>
      <c r="D296" s="29">
        <v>0.3</v>
      </c>
      <c r="E296" s="30">
        <f>C296*D296</f>
        <v>1.5</v>
      </c>
      <c r="F296" s="25"/>
    </row>
    <row r="297" spans="1:6" ht="12.75">
      <c r="A297" s="27" t="s">
        <v>18</v>
      </c>
      <c r="B297" s="28" t="s">
        <v>6</v>
      </c>
      <c r="C297" s="29">
        <v>1</v>
      </c>
      <c r="D297" s="29">
        <v>69.24</v>
      </c>
      <c r="E297" s="30">
        <f>C297*D297</f>
        <v>69.24</v>
      </c>
      <c r="F297" s="25"/>
    </row>
    <row r="298" spans="1:5" ht="12.75">
      <c r="A298" s="8" t="s">
        <v>19</v>
      </c>
      <c r="B298" s="8"/>
      <c r="C298" s="8"/>
      <c r="D298" s="8"/>
      <c r="E298" s="30">
        <f>SUM(E293:E297)</f>
        <v>1570.74</v>
      </c>
    </row>
    <row r="299" spans="1:11" ht="12.75">
      <c r="A299" s="8" t="s">
        <v>20</v>
      </c>
      <c r="B299" s="8"/>
      <c r="C299" s="8"/>
      <c r="D299" s="8"/>
      <c r="E299" s="30">
        <f>E298*$F$5</f>
        <v>157.074</v>
      </c>
      <c r="K299" s="16">
        <v>380</v>
      </c>
    </row>
    <row r="300" spans="1:5" ht="12.75">
      <c r="A300" s="8" t="s">
        <v>21</v>
      </c>
      <c r="B300" s="8"/>
      <c r="C300" s="8"/>
      <c r="D300" s="8"/>
      <c r="E300" s="30">
        <f>E298+E299</f>
        <v>1727.814</v>
      </c>
    </row>
    <row r="301" spans="1:5" ht="12.75">
      <c r="A301" s="5"/>
      <c r="B301" s="5"/>
      <c r="C301" s="5"/>
      <c r="D301" s="5"/>
      <c r="E301" s="5"/>
    </row>
    <row r="302" spans="1:5" ht="12.75">
      <c r="A302" s="17" t="s">
        <v>2</v>
      </c>
      <c r="B302" s="39">
        <v>13</v>
      </c>
      <c r="C302" s="19" t="s">
        <v>23</v>
      </c>
      <c r="D302" s="17" t="s">
        <v>5</v>
      </c>
      <c r="E302" s="20" t="s">
        <v>6</v>
      </c>
    </row>
    <row r="303" spans="1:5" ht="12.75">
      <c r="A303" s="9" t="s">
        <v>129</v>
      </c>
      <c r="B303" s="9"/>
      <c r="C303" s="9"/>
      <c r="D303" s="9"/>
      <c r="E303" s="9"/>
    </row>
    <row r="304" spans="1:5" ht="12.75">
      <c r="A304" s="23" t="s">
        <v>9</v>
      </c>
      <c r="B304" s="33" t="s">
        <v>10</v>
      </c>
      <c r="C304" s="34" t="s">
        <v>11</v>
      </c>
      <c r="D304" s="34" t="s">
        <v>12</v>
      </c>
      <c r="E304" s="34" t="s">
        <v>13</v>
      </c>
    </row>
    <row r="305" spans="1:5" ht="27">
      <c r="A305" s="40" t="s">
        <v>130</v>
      </c>
      <c r="B305" s="28" t="s">
        <v>6</v>
      </c>
      <c r="C305" s="29">
        <v>1</v>
      </c>
      <c r="D305" s="29">
        <v>500</v>
      </c>
      <c r="E305" s="30">
        <f>C305*D305</f>
        <v>500</v>
      </c>
    </row>
    <row r="306" spans="1:5" ht="12.75">
      <c r="A306" s="27" t="s">
        <v>123</v>
      </c>
      <c r="B306" s="28" t="s">
        <v>6</v>
      </c>
      <c r="C306" s="29">
        <v>1</v>
      </c>
      <c r="D306" s="29">
        <v>400</v>
      </c>
      <c r="E306" s="30">
        <f>C306*D306</f>
        <v>400</v>
      </c>
    </row>
    <row r="307" spans="1:6" ht="12.75">
      <c r="A307" s="27" t="s">
        <v>16</v>
      </c>
      <c r="B307" s="28" t="s">
        <v>17</v>
      </c>
      <c r="C307" s="29">
        <v>110</v>
      </c>
      <c r="D307" s="29">
        <v>0.3</v>
      </c>
      <c r="E307" s="30">
        <f>C307*D307</f>
        <v>33</v>
      </c>
      <c r="F307" s="25"/>
    </row>
    <row r="308" spans="1:6" ht="12.75">
      <c r="A308" s="27" t="s">
        <v>18</v>
      </c>
      <c r="B308" s="28" t="s">
        <v>6</v>
      </c>
      <c r="C308" s="29">
        <v>1</v>
      </c>
      <c r="D308" s="29">
        <v>69.24</v>
      </c>
      <c r="E308" s="30">
        <f>C308*D308</f>
        <v>69.24</v>
      </c>
      <c r="F308" s="25"/>
    </row>
    <row r="309" spans="1:5" ht="12.75">
      <c r="A309" s="8" t="s">
        <v>19</v>
      </c>
      <c r="B309" s="8"/>
      <c r="C309" s="8"/>
      <c r="D309" s="8"/>
      <c r="E309" s="30">
        <f>SUM(E305:E308)</f>
        <v>1002.24</v>
      </c>
    </row>
    <row r="310" spans="1:11" ht="12.75">
      <c r="A310" s="8" t="s">
        <v>20</v>
      </c>
      <c r="B310" s="8"/>
      <c r="C310" s="8"/>
      <c r="D310" s="8"/>
      <c r="E310" s="30">
        <f>E309*$F$5</f>
        <v>100.224</v>
      </c>
      <c r="K310" s="16">
        <v>390</v>
      </c>
    </row>
    <row r="311" spans="1:5" ht="12.75">
      <c r="A311" s="8" t="s">
        <v>21</v>
      </c>
      <c r="B311" s="8"/>
      <c r="C311" s="8"/>
      <c r="D311" s="8"/>
      <c r="E311" s="30">
        <f>E309+E310</f>
        <v>1102.464</v>
      </c>
    </row>
    <row r="312" spans="1:5" ht="18">
      <c r="A312" s="10"/>
      <c r="B312" s="10"/>
      <c r="C312" s="10"/>
      <c r="D312" s="10"/>
      <c r="E312" s="10"/>
    </row>
    <row r="313" spans="1:5" ht="12.75">
      <c r="A313" s="17" t="s">
        <v>2</v>
      </c>
      <c r="B313" s="39">
        <v>14</v>
      </c>
      <c r="C313" s="19" t="s">
        <v>23</v>
      </c>
      <c r="D313" s="17" t="s">
        <v>5</v>
      </c>
      <c r="E313" s="20" t="s">
        <v>6</v>
      </c>
    </row>
    <row r="314" spans="1:5" ht="12.75">
      <c r="A314" s="9" t="s">
        <v>131</v>
      </c>
      <c r="B314" s="9"/>
      <c r="C314" s="9"/>
      <c r="D314" s="9"/>
      <c r="E314" s="9"/>
    </row>
    <row r="315" spans="1:5" ht="12.75">
      <c r="A315" s="23" t="s">
        <v>9</v>
      </c>
      <c r="B315" s="33" t="s">
        <v>10</v>
      </c>
      <c r="C315" s="34" t="s">
        <v>11</v>
      </c>
      <c r="D315" s="34" t="s">
        <v>12</v>
      </c>
      <c r="E315" s="34" t="s">
        <v>13</v>
      </c>
    </row>
    <row r="316" spans="1:5" ht="12.75">
      <c r="A316" s="27" t="s">
        <v>132</v>
      </c>
      <c r="B316" s="28" t="s">
        <v>6</v>
      </c>
      <c r="C316" s="29">
        <v>1</v>
      </c>
      <c r="D316" s="29">
        <v>100</v>
      </c>
      <c r="E316" s="30">
        <f>C316*D316</f>
        <v>100</v>
      </c>
    </row>
    <row r="317" spans="1:5" ht="12.75">
      <c r="A317" s="27" t="s">
        <v>93</v>
      </c>
      <c r="B317" s="28" t="s">
        <v>6</v>
      </c>
      <c r="C317" s="29">
        <v>1</v>
      </c>
      <c r="D317" s="29">
        <v>180</v>
      </c>
      <c r="E317" s="30">
        <f>C317*D317</f>
        <v>180</v>
      </c>
    </row>
    <row r="318" spans="1:6" ht="12.75">
      <c r="A318" s="27" t="s">
        <v>16</v>
      </c>
      <c r="B318" s="28" t="s">
        <v>17</v>
      </c>
      <c r="C318" s="29">
        <v>90</v>
      </c>
      <c r="D318" s="29">
        <v>0.3</v>
      </c>
      <c r="E318" s="30">
        <f>C318*D318</f>
        <v>27</v>
      </c>
      <c r="F318" s="25"/>
    </row>
    <row r="319" spans="1:6" ht="12.75">
      <c r="A319" s="27" t="s">
        <v>18</v>
      </c>
      <c r="B319" s="28" t="s">
        <v>6</v>
      </c>
      <c r="C319" s="29">
        <v>1</v>
      </c>
      <c r="D319" s="29">
        <v>69.24</v>
      </c>
      <c r="E319" s="30">
        <f>C319*D319</f>
        <v>69.24</v>
      </c>
      <c r="F319" s="25"/>
    </row>
    <row r="320" spans="1:5" ht="12.75">
      <c r="A320" s="8" t="s">
        <v>19</v>
      </c>
      <c r="B320" s="8"/>
      <c r="C320" s="8"/>
      <c r="D320" s="8"/>
      <c r="E320" s="30">
        <f>SUM(E316:E319)</f>
        <v>376.24</v>
      </c>
    </row>
    <row r="321" spans="1:5" ht="12.75">
      <c r="A321" s="8" t="s">
        <v>20</v>
      </c>
      <c r="B321" s="8"/>
      <c r="C321" s="8"/>
      <c r="D321" s="8"/>
      <c r="E321" s="30">
        <f>E320*$F$5</f>
        <v>37.624</v>
      </c>
    </row>
    <row r="322" spans="1:11" ht="12.75">
      <c r="A322" s="8" t="s">
        <v>21</v>
      </c>
      <c r="B322" s="8"/>
      <c r="C322" s="8"/>
      <c r="D322" s="8"/>
      <c r="E322" s="30">
        <f>E320+E321</f>
        <v>413.86400000000003</v>
      </c>
      <c r="K322" s="16">
        <v>330</v>
      </c>
    </row>
    <row r="323" spans="1:5" ht="18">
      <c r="A323" s="10"/>
      <c r="B323" s="10"/>
      <c r="C323" s="10"/>
      <c r="D323" s="10"/>
      <c r="E323" s="10"/>
    </row>
    <row r="324" spans="1:5" ht="12.75">
      <c r="A324" s="17" t="s">
        <v>2</v>
      </c>
      <c r="B324" s="39" t="s">
        <v>133</v>
      </c>
      <c r="C324" s="19" t="s">
        <v>4</v>
      </c>
      <c r="D324" s="17" t="s">
        <v>5</v>
      </c>
      <c r="E324" s="20" t="s">
        <v>6</v>
      </c>
    </row>
    <row r="325" spans="1:5" ht="12.75">
      <c r="A325" s="9" t="s">
        <v>134</v>
      </c>
      <c r="B325" s="9"/>
      <c r="C325" s="9"/>
      <c r="D325" s="9"/>
      <c r="E325" s="9"/>
    </row>
    <row r="326" spans="1:5" ht="12.75">
      <c r="A326" s="23" t="s">
        <v>9</v>
      </c>
      <c r="B326" s="33" t="s">
        <v>10</v>
      </c>
      <c r="C326" s="34" t="s">
        <v>11</v>
      </c>
      <c r="D326" s="34" t="s">
        <v>12</v>
      </c>
      <c r="E326" s="34" t="s">
        <v>13</v>
      </c>
    </row>
    <row r="327" spans="1:1024" s="44" customFormat="1" ht="12.75">
      <c r="A327" s="27" t="s">
        <v>135</v>
      </c>
      <c r="B327" s="42" t="s">
        <v>6</v>
      </c>
      <c r="C327" s="29">
        <v>2</v>
      </c>
      <c r="D327" s="29">
        <v>400</v>
      </c>
      <c r="E327" s="29">
        <f>C327*D327</f>
        <v>800</v>
      </c>
      <c r="F327" s="43"/>
      <c r="AMI327"/>
      <c r="AMJ327"/>
    </row>
    <row r="328" spans="1:6" ht="12.75">
      <c r="A328" s="27" t="s">
        <v>16</v>
      </c>
      <c r="B328" s="28" t="s">
        <v>17</v>
      </c>
      <c r="C328" s="29">
        <v>220</v>
      </c>
      <c r="D328" s="29">
        <v>0.3</v>
      </c>
      <c r="E328" s="30">
        <f>C328*D328</f>
        <v>66</v>
      </c>
      <c r="F328" s="25"/>
    </row>
    <row r="329" spans="1:6" ht="12.75">
      <c r="A329" s="27" t="s">
        <v>18</v>
      </c>
      <c r="B329" s="28" t="s">
        <v>6</v>
      </c>
      <c r="C329" s="29">
        <v>1</v>
      </c>
      <c r="D329" s="29">
        <v>69.24</v>
      </c>
      <c r="E329" s="30">
        <f>C329*D329</f>
        <v>69.24</v>
      </c>
      <c r="F329" s="25"/>
    </row>
    <row r="330" spans="1:5" ht="12.75">
      <c r="A330" s="8" t="s">
        <v>19</v>
      </c>
      <c r="B330" s="8"/>
      <c r="C330" s="8"/>
      <c r="D330" s="8"/>
      <c r="E330" s="30">
        <f>SUM(E327:E329)</f>
        <v>935.24</v>
      </c>
    </row>
    <row r="331" spans="1:5" ht="12.75">
      <c r="A331" s="8" t="s">
        <v>20</v>
      </c>
      <c r="B331" s="8"/>
      <c r="C331" s="8"/>
      <c r="D331" s="8"/>
      <c r="E331" s="30">
        <f>E330*$F$5</f>
        <v>93.524</v>
      </c>
    </row>
    <row r="332" spans="1:11" ht="12.75">
      <c r="A332" s="8" t="s">
        <v>21</v>
      </c>
      <c r="B332" s="8"/>
      <c r="C332" s="8"/>
      <c r="D332" s="8"/>
      <c r="E332" s="30">
        <f>E330+E331</f>
        <v>1028.7640000000001</v>
      </c>
      <c r="K332" s="16">
        <v>770</v>
      </c>
    </row>
    <row r="333" spans="1:5" ht="18">
      <c r="A333" s="10"/>
      <c r="B333" s="10"/>
      <c r="C333" s="10"/>
      <c r="D333" s="10"/>
      <c r="E333" s="10"/>
    </row>
    <row r="334" spans="1:5" ht="12.75">
      <c r="A334" s="17" t="s">
        <v>2</v>
      </c>
      <c r="B334" s="39" t="s">
        <v>136</v>
      </c>
      <c r="C334" s="19" t="s">
        <v>23</v>
      </c>
      <c r="D334" s="17" t="s">
        <v>5</v>
      </c>
      <c r="E334" s="20" t="s">
        <v>6</v>
      </c>
    </row>
    <row r="335" spans="1:5" ht="12.75">
      <c r="A335" s="9" t="s">
        <v>137</v>
      </c>
      <c r="B335" s="9"/>
      <c r="C335" s="9"/>
      <c r="D335" s="9"/>
      <c r="E335" s="9"/>
    </row>
    <row r="336" spans="1:5" ht="12.75">
      <c r="A336" s="23" t="s">
        <v>9</v>
      </c>
      <c r="B336" s="33" t="s">
        <v>10</v>
      </c>
      <c r="C336" s="34" t="s">
        <v>11</v>
      </c>
      <c r="D336" s="34" t="s">
        <v>12</v>
      </c>
      <c r="E336" s="34" t="s">
        <v>13</v>
      </c>
    </row>
    <row r="337" spans="1:5" ht="12.75">
      <c r="A337" s="27" t="s">
        <v>138</v>
      </c>
      <c r="B337" s="28" t="s">
        <v>6</v>
      </c>
      <c r="C337" s="29">
        <v>1</v>
      </c>
      <c r="D337" s="29">
        <v>100</v>
      </c>
      <c r="E337" s="30">
        <f>C337*D337</f>
        <v>100</v>
      </c>
    </row>
    <row r="338" spans="1:5" ht="12.75">
      <c r="A338" s="27" t="s">
        <v>139</v>
      </c>
      <c r="B338" s="28" t="s">
        <v>6</v>
      </c>
      <c r="C338" s="29">
        <v>1</v>
      </c>
      <c r="D338" s="29">
        <v>180</v>
      </c>
      <c r="E338" s="30">
        <f>C338*D338</f>
        <v>180</v>
      </c>
    </row>
    <row r="339" spans="1:6" ht="12.75">
      <c r="A339" s="27" t="s">
        <v>16</v>
      </c>
      <c r="B339" s="28" t="s">
        <v>17</v>
      </c>
      <c r="C339" s="29">
        <v>0</v>
      </c>
      <c r="D339" s="29">
        <v>0.3</v>
      </c>
      <c r="E339" s="30">
        <f>C339*D339</f>
        <v>0</v>
      </c>
      <c r="F339" s="25"/>
    </row>
    <row r="340" spans="1:11" ht="12.75">
      <c r="A340" s="27" t="s">
        <v>18</v>
      </c>
      <c r="B340" s="28" t="s">
        <v>6</v>
      </c>
      <c r="C340" s="29">
        <v>0</v>
      </c>
      <c r="D340" s="29">
        <v>69.24</v>
      </c>
      <c r="E340" s="30">
        <f>C340*D340</f>
        <v>0</v>
      </c>
      <c r="F340" s="25"/>
      <c r="K340" s="16">
        <v>770</v>
      </c>
    </row>
    <row r="341" spans="1:5" ht="12.75">
      <c r="A341" s="8" t="s">
        <v>19</v>
      </c>
      <c r="B341" s="8"/>
      <c r="C341" s="8"/>
      <c r="D341" s="8"/>
      <c r="E341" s="30">
        <f>SUM(E337:E340)</f>
        <v>280</v>
      </c>
    </row>
    <row r="342" spans="1:5" ht="12.75">
      <c r="A342" s="8" t="s">
        <v>20</v>
      </c>
      <c r="B342" s="8"/>
      <c r="C342" s="8"/>
      <c r="D342" s="8"/>
      <c r="E342" s="30">
        <f>E341*$F$5</f>
        <v>28</v>
      </c>
    </row>
    <row r="343" spans="1:5" ht="12.75">
      <c r="A343" s="8" t="s">
        <v>21</v>
      </c>
      <c r="B343" s="8"/>
      <c r="C343" s="8"/>
      <c r="D343" s="8"/>
      <c r="E343" s="30">
        <f>E341+E342</f>
        <v>308</v>
      </c>
    </row>
    <row r="344" spans="1:5" ht="18">
      <c r="A344" s="10"/>
      <c r="B344" s="10"/>
      <c r="C344" s="10"/>
      <c r="D344" s="10"/>
      <c r="E344" s="10"/>
    </row>
    <row r="345" spans="1:5" ht="12.75">
      <c r="A345" s="17" t="s">
        <v>2</v>
      </c>
      <c r="B345" s="39">
        <v>16</v>
      </c>
      <c r="C345" s="19" t="s">
        <v>23</v>
      </c>
      <c r="D345" s="17" t="s">
        <v>5</v>
      </c>
      <c r="E345" s="20" t="s">
        <v>6</v>
      </c>
    </row>
    <row r="346" spans="1:5" ht="12.75">
      <c r="A346" s="9" t="s">
        <v>140</v>
      </c>
      <c r="B346" s="9"/>
      <c r="C346" s="9"/>
      <c r="D346" s="9"/>
      <c r="E346" s="9"/>
    </row>
    <row r="347" spans="1:5" ht="12.75">
      <c r="A347" s="23" t="s">
        <v>9</v>
      </c>
      <c r="B347" s="33" t="s">
        <v>10</v>
      </c>
      <c r="C347" s="34" t="s">
        <v>11</v>
      </c>
      <c r="D347" s="34" t="s">
        <v>12</v>
      </c>
      <c r="E347" s="34" t="s">
        <v>13</v>
      </c>
    </row>
    <row r="348" spans="1:5" ht="12.75">
      <c r="A348" s="27" t="s">
        <v>138</v>
      </c>
      <c r="B348" s="28" t="s">
        <v>6</v>
      </c>
      <c r="C348" s="29">
        <v>3</v>
      </c>
      <c r="D348" s="29">
        <v>100</v>
      </c>
      <c r="E348" s="30">
        <f>C348*D348</f>
        <v>300</v>
      </c>
    </row>
    <row r="349" spans="1:6" ht="12.75">
      <c r="A349" s="27" t="s">
        <v>16</v>
      </c>
      <c r="B349" s="28" t="s">
        <v>17</v>
      </c>
      <c r="C349" s="29">
        <v>370</v>
      </c>
      <c r="D349" s="29">
        <v>0.3</v>
      </c>
      <c r="E349" s="30">
        <f>C349*D349</f>
        <v>111</v>
      </c>
      <c r="F349" s="25"/>
    </row>
    <row r="350" spans="1:11" ht="12.75">
      <c r="A350" s="27" t="s">
        <v>18</v>
      </c>
      <c r="B350" s="28" t="s">
        <v>6</v>
      </c>
      <c r="C350" s="29">
        <v>1</v>
      </c>
      <c r="D350" s="29">
        <v>69.24</v>
      </c>
      <c r="E350" s="30">
        <f>C350*D350</f>
        <v>69.24</v>
      </c>
      <c r="F350" s="25"/>
      <c r="K350" s="16">
        <v>494</v>
      </c>
    </row>
    <row r="351" spans="1:5" ht="12.75">
      <c r="A351" s="8" t="s">
        <v>19</v>
      </c>
      <c r="B351" s="8"/>
      <c r="C351" s="8"/>
      <c r="D351" s="8"/>
      <c r="E351" s="30">
        <f>SUM(E348:E350)</f>
        <v>480.24</v>
      </c>
    </row>
    <row r="352" spans="1:5" ht="12.75">
      <c r="A352" s="8" t="s">
        <v>20</v>
      </c>
      <c r="B352" s="8"/>
      <c r="C352" s="8"/>
      <c r="D352" s="8"/>
      <c r="E352" s="30">
        <f>E351*$F$5</f>
        <v>48.024</v>
      </c>
    </row>
    <row r="353" spans="1:5" ht="12.75">
      <c r="A353" s="8" t="s">
        <v>21</v>
      </c>
      <c r="B353" s="8"/>
      <c r="C353" s="8"/>
      <c r="D353" s="8"/>
      <c r="E353" s="30">
        <f>E351+E352</f>
        <v>528.264</v>
      </c>
    </row>
    <row r="354" spans="1:5" ht="18">
      <c r="A354" s="10"/>
      <c r="B354" s="10"/>
      <c r="C354" s="10"/>
      <c r="D354" s="10"/>
      <c r="E354" s="10"/>
    </row>
    <row r="355" spans="1:5" ht="12.75">
      <c r="A355" s="17" t="s">
        <v>2</v>
      </c>
      <c r="B355" s="39">
        <v>17</v>
      </c>
      <c r="C355" s="19" t="s">
        <v>23</v>
      </c>
      <c r="D355" s="17" t="s">
        <v>5</v>
      </c>
      <c r="E355" s="20" t="s">
        <v>6</v>
      </c>
    </row>
    <row r="356" spans="1:5" ht="12.75">
      <c r="A356" s="9" t="s">
        <v>141</v>
      </c>
      <c r="B356" s="9"/>
      <c r="C356" s="9"/>
      <c r="D356" s="9"/>
      <c r="E356" s="9"/>
    </row>
    <row r="357" spans="1:5" ht="12.75">
      <c r="A357" s="23" t="s">
        <v>9</v>
      </c>
      <c r="B357" s="33" t="s">
        <v>10</v>
      </c>
      <c r="C357" s="34" t="s">
        <v>11</v>
      </c>
      <c r="D357" s="34" t="s">
        <v>12</v>
      </c>
      <c r="E357" s="34" t="s">
        <v>13</v>
      </c>
    </row>
    <row r="358" spans="1:5" ht="12.75">
      <c r="A358" s="27" t="s">
        <v>142</v>
      </c>
      <c r="B358" s="28" t="s">
        <v>6</v>
      </c>
      <c r="C358" s="29">
        <v>1</v>
      </c>
      <c r="D358" s="29">
        <v>250</v>
      </c>
      <c r="E358" s="30">
        <f>C358*D358</f>
        <v>250</v>
      </c>
    </row>
    <row r="359" spans="1:6" ht="12.75">
      <c r="A359" s="27" t="s">
        <v>16</v>
      </c>
      <c r="B359" s="28" t="s">
        <v>17</v>
      </c>
      <c r="C359" s="29">
        <v>290</v>
      </c>
      <c r="D359" s="29">
        <v>0.3</v>
      </c>
      <c r="E359" s="30">
        <f>C359*D359</f>
        <v>87</v>
      </c>
      <c r="F359" s="25"/>
    </row>
    <row r="360" spans="1:6" ht="12.75">
      <c r="A360" s="27" t="s">
        <v>18</v>
      </c>
      <c r="B360" s="28" t="s">
        <v>6</v>
      </c>
      <c r="C360" s="29">
        <v>1</v>
      </c>
      <c r="D360" s="29">
        <v>69.24</v>
      </c>
      <c r="E360" s="30">
        <f>C360*D360</f>
        <v>69.24</v>
      </c>
      <c r="F360" s="25"/>
    </row>
    <row r="361" spans="1:11" ht="12.75">
      <c r="A361" s="8" t="s">
        <v>19</v>
      </c>
      <c r="B361" s="8"/>
      <c r="C361" s="8"/>
      <c r="D361" s="8"/>
      <c r="E361" s="30">
        <f>SUM(E358:E360)</f>
        <v>406.24</v>
      </c>
      <c r="K361" s="16">
        <v>218</v>
      </c>
    </row>
    <row r="362" spans="1:5" ht="12.75">
      <c r="A362" s="8" t="s">
        <v>20</v>
      </c>
      <c r="B362" s="8"/>
      <c r="C362" s="8"/>
      <c r="D362" s="8"/>
      <c r="E362" s="30">
        <f>E361*$F$5</f>
        <v>40.624</v>
      </c>
    </row>
    <row r="363" spans="1:5" ht="12.75">
      <c r="A363" s="8" t="s">
        <v>21</v>
      </c>
      <c r="B363" s="8"/>
      <c r="C363" s="8"/>
      <c r="D363" s="8"/>
      <c r="E363" s="30">
        <f>E361+E362</f>
        <v>446.86400000000003</v>
      </c>
    </row>
    <row r="364" spans="1:5" ht="18">
      <c r="A364" s="10"/>
      <c r="B364" s="10"/>
      <c r="C364" s="10"/>
      <c r="D364" s="10"/>
      <c r="E364" s="10"/>
    </row>
    <row r="365" spans="1:5" ht="12.75">
      <c r="A365" s="17" t="s">
        <v>2</v>
      </c>
      <c r="B365" s="18" t="s">
        <v>143</v>
      </c>
      <c r="C365" s="19" t="s">
        <v>27</v>
      </c>
      <c r="D365" s="17" t="s">
        <v>5</v>
      </c>
      <c r="E365" s="20" t="s">
        <v>6</v>
      </c>
    </row>
    <row r="366" spans="1:5" ht="12.75">
      <c r="A366" s="9" t="s">
        <v>144</v>
      </c>
      <c r="B366" s="9" t="s">
        <v>47</v>
      </c>
      <c r="C366" s="9"/>
      <c r="D366" s="9"/>
      <c r="E366" s="9"/>
    </row>
    <row r="367" spans="1:5" ht="12.75">
      <c r="A367" s="23" t="s">
        <v>9</v>
      </c>
      <c r="B367" s="33" t="s">
        <v>10</v>
      </c>
      <c r="C367" s="34" t="s">
        <v>11</v>
      </c>
      <c r="D367" s="34" t="s">
        <v>12</v>
      </c>
      <c r="E367" s="34" t="s">
        <v>13</v>
      </c>
    </row>
    <row r="368" spans="1:5" ht="12.75">
      <c r="A368" s="27" t="s">
        <v>25</v>
      </c>
      <c r="B368" s="28" t="s">
        <v>6</v>
      </c>
      <c r="C368" s="29">
        <v>2</v>
      </c>
      <c r="D368" s="29">
        <v>100</v>
      </c>
      <c r="E368" s="30">
        <f>C368*D368</f>
        <v>200</v>
      </c>
    </row>
    <row r="369" spans="1:6" ht="12.75">
      <c r="A369" s="27" t="s">
        <v>16</v>
      </c>
      <c r="B369" s="28" t="s">
        <v>17</v>
      </c>
      <c r="C369" s="29">
        <v>230</v>
      </c>
      <c r="D369" s="29">
        <v>0.3</v>
      </c>
      <c r="E369" s="30">
        <f>C369*D369</f>
        <v>69</v>
      </c>
      <c r="F369" s="25"/>
    </row>
    <row r="370" spans="1:11" ht="12.75">
      <c r="A370" s="27" t="s">
        <v>18</v>
      </c>
      <c r="B370" s="28" t="s">
        <v>6</v>
      </c>
      <c r="C370" s="29">
        <v>1</v>
      </c>
      <c r="D370" s="29">
        <v>69.24</v>
      </c>
      <c r="E370" s="30">
        <f>C370*D370</f>
        <v>69.24</v>
      </c>
      <c r="F370" s="25"/>
      <c r="K370" s="16">
        <v>500</v>
      </c>
    </row>
    <row r="371" spans="1:5" ht="12.75">
      <c r="A371" s="8" t="s">
        <v>19</v>
      </c>
      <c r="B371" s="8"/>
      <c r="C371" s="8"/>
      <c r="D371" s="8"/>
      <c r="E371" s="30">
        <f>SUM(E368:E370)</f>
        <v>338.24</v>
      </c>
    </row>
    <row r="372" spans="1:5" ht="12.75">
      <c r="A372" s="8" t="s">
        <v>20</v>
      </c>
      <c r="B372" s="8"/>
      <c r="C372" s="8"/>
      <c r="D372" s="8"/>
      <c r="E372" s="30">
        <f>E371*$F$5</f>
        <v>33.824000000000005</v>
      </c>
    </row>
    <row r="373" spans="1:5" ht="12.75">
      <c r="A373" s="8" t="s">
        <v>21</v>
      </c>
      <c r="B373" s="8"/>
      <c r="C373" s="8"/>
      <c r="D373" s="8"/>
      <c r="E373" s="30">
        <f>E371+E372</f>
        <v>372.064</v>
      </c>
    </row>
    <row r="374" spans="1:5" ht="18">
      <c r="A374" s="10"/>
      <c r="B374" s="10"/>
      <c r="C374" s="10"/>
      <c r="D374" s="10"/>
      <c r="E374" s="10"/>
    </row>
    <row r="375" spans="1:5" ht="12.75">
      <c r="A375" s="17" t="s">
        <v>2</v>
      </c>
      <c r="B375" s="39">
        <v>19</v>
      </c>
      <c r="C375" s="19" t="s">
        <v>23</v>
      </c>
      <c r="D375" s="17" t="s">
        <v>5</v>
      </c>
      <c r="E375" s="20" t="s">
        <v>6</v>
      </c>
    </row>
    <row r="376" spans="1:5" ht="12.75">
      <c r="A376" s="9" t="s">
        <v>145</v>
      </c>
      <c r="B376" s="9"/>
      <c r="C376" s="9"/>
      <c r="D376" s="9"/>
      <c r="E376" s="9"/>
    </row>
    <row r="377" spans="1:5" ht="12.75">
      <c r="A377" s="23" t="s">
        <v>9</v>
      </c>
      <c r="B377" s="33" t="s">
        <v>10</v>
      </c>
      <c r="C377" s="34" t="s">
        <v>11</v>
      </c>
      <c r="D377" s="34" t="s">
        <v>12</v>
      </c>
      <c r="E377" s="34" t="s">
        <v>13</v>
      </c>
    </row>
    <row r="378" spans="1:5" ht="12.75">
      <c r="A378" s="27" t="s">
        <v>29</v>
      </c>
      <c r="B378" s="28" t="s">
        <v>6</v>
      </c>
      <c r="C378" s="29">
        <v>2</v>
      </c>
      <c r="D378" s="29">
        <v>100</v>
      </c>
      <c r="E378" s="30">
        <f>C378*D378</f>
        <v>200</v>
      </c>
    </row>
    <row r="379" spans="1:6" ht="12.75">
      <c r="A379" s="27" t="s">
        <v>16</v>
      </c>
      <c r="B379" s="28" t="s">
        <v>17</v>
      </c>
      <c r="C379" s="29">
        <v>270</v>
      </c>
      <c r="D379" s="29">
        <v>0.3</v>
      </c>
      <c r="E379" s="30">
        <f>C379*D379</f>
        <v>81</v>
      </c>
      <c r="F379" s="25"/>
    </row>
    <row r="380" spans="1:6" ht="12.75">
      <c r="A380" s="27" t="s">
        <v>18</v>
      </c>
      <c r="B380" s="28" t="s">
        <v>6</v>
      </c>
      <c r="C380" s="29">
        <v>1</v>
      </c>
      <c r="D380" s="29">
        <v>69.24</v>
      </c>
      <c r="E380" s="30">
        <f>C380*D380</f>
        <v>69.24</v>
      </c>
      <c r="F380" s="25"/>
    </row>
    <row r="381" spans="1:5" ht="12.75">
      <c r="A381" s="8" t="s">
        <v>19</v>
      </c>
      <c r="B381" s="8"/>
      <c r="C381" s="8"/>
      <c r="D381" s="8"/>
      <c r="E381" s="30">
        <f>SUM(E378:E380)</f>
        <v>350.24</v>
      </c>
    </row>
    <row r="382" spans="1:11" ht="12.75">
      <c r="A382" s="8" t="s">
        <v>20</v>
      </c>
      <c r="B382" s="8"/>
      <c r="C382" s="8"/>
      <c r="D382" s="8"/>
      <c r="E382" s="30">
        <f>E381*$F$5</f>
        <v>35.024</v>
      </c>
      <c r="K382" s="16">
        <v>630</v>
      </c>
    </row>
    <row r="383" spans="1:5" ht="12.75">
      <c r="A383" s="8" t="s">
        <v>21</v>
      </c>
      <c r="B383" s="8"/>
      <c r="C383" s="8"/>
      <c r="D383" s="8"/>
      <c r="E383" s="30">
        <f>E381+E382</f>
        <v>385.264</v>
      </c>
    </row>
    <row r="384" spans="1:5" ht="18">
      <c r="A384" s="10"/>
      <c r="B384" s="10"/>
      <c r="C384" s="10"/>
      <c r="D384" s="10"/>
      <c r="E384" s="10"/>
    </row>
    <row r="385" spans="1:5" ht="12.75">
      <c r="A385" s="17" t="s">
        <v>2</v>
      </c>
      <c r="B385" s="39">
        <v>20</v>
      </c>
      <c r="C385" s="19" t="s">
        <v>23</v>
      </c>
      <c r="D385" s="17" t="s">
        <v>5</v>
      </c>
      <c r="E385" s="20" t="s">
        <v>6</v>
      </c>
    </row>
    <row r="386" spans="1:5" ht="12.75">
      <c r="A386" s="9" t="s">
        <v>146</v>
      </c>
      <c r="B386" s="9"/>
      <c r="C386" s="9"/>
      <c r="D386" s="9"/>
      <c r="E386" s="9"/>
    </row>
    <row r="387" spans="1:5" ht="12.75">
      <c r="A387" s="23" t="s">
        <v>9</v>
      </c>
      <c r="B387" s="33" t="s">
        <v>10</v>
      </c>
      <c r="C387" s="34" t="s">
        <v>11</v>
      </c>
      <c r="D387" s="34" t="s">
        <v>12</v>
      </c>
      <c r="E387" s="34" t="s">
        <v>13</v>
      </c>
    </row>
    <row r="388" spans="1:5" ht="12.75">
      <c r="A388" s="27" t="s">
        <v>147</v>
      </c>
      <c r="B388" s="28" t="s">
        <v>6</v>
      </c>
      <c r="C388" s="29">
        <v>1</v>
      </c>
      <c r="D388" s="29">
        <v>100</v>
      </c>
      <c r="E388" s="30">
        <f>C388*D388</f>
        <v>100</v>
      </c>
    </row>
    <row r="389" spans="1:6" ht="12.75">
      <c r="A389" s="27" t="s">
        <v>16</v>
      </c>
      <c r="B389" s="28" t="s">
        <v>17</v>
      </c>
      <c r="C389" s="29">
        <v>100</v>
      </c>
      <c r="D389" s="29">
        <v>0.3</v>
      </c>
      <c r="E389" s="30">
        <f>C389*D389</f>
        <v>30</v>
      </c>
      <c r="F389" s="25"/>
    </row>
    <row r="390" spans="1:6" ht="12.75">
      <c r="A390" s="27" t="s">
        <v>18</v>
      </c>
      <c r="B390" s="28" t="s">
        <v>6</v>
      </c>
      <c r="C390" s="29">
        <v>1</v>
      </c>
      <c r="D390" s="29">
        <v>69.24</v>
      </c>
      <c r="E390" s="30">
        <f>C390*D390</f>
        <v>69.24</v>
      </c>
      <c r="F390" s="25"/>
    </row>
    <row r="391" spans="1:11" ht="12.75">
      <c r="A391" s="8" t="s">
        <v>19</v>
      </c>
      <c r="B391" s="8"/>
      <c r="C391" s="8"/>
      <c r="D391" s="8"/>
      <c r="E391" s="30">
        <f>SUM(E388:E390)</f>
        <v>199.24</v>
      </c>
      <c r="K391" s="16">
        <v>100</v>
      </c>
    </row>
    <row r="392" spans="1:5" ht="12.75">
      <c r="A392" s="8" t="s">
        <v>20</v>
      </c>
      <c r="B392" s="8"/>
      <c r="C392" s="8"/>
      <c r="D392" s="8"/>
      <c r="E392" s="30">
        <f>E391*$F$5</f>
        <v>19.924000000000003</v>
      </c>
    </row>
    <row r="393" spans="1:5" ht="12.75">
      <c r="A393" s="8" t="s">
        <v>21</v>
      </c>
      <c r="B393" s="8"/>
      <c r="C393" s="8"/>
      <c r="D393" s="8"/>
      <c r="E393" s="30">
        <f>E391+E392</f>
        <v>219.16400000000002</v>
      </c>
    </row>
    <row r="394" spans="1:5" ht="18">
      <c r="A394" s="10"/>
      <c r="B394" s="10"/>
      <c r="C394" s="10"/>
      <c r="D394" s="10"/>
      <c r="E394" s="10"/>
    </row>
    <row r="395" spans="1:1024" s="44" customFormat="1" ht="12.75">
      <c r="A395" s="17" t="s">
        <v>2</v>
      </c>
      <c r="B395" s="18" t="s">
        <v>148</v>
      </c>
      <c r="C395" s="19" t="s">
        <v>4</v>
      </c>
      <c r="D395" s="17" t="s">
        <v>5</v>
      </c>
      <c r="E395" s="20" t="s">
        <v>6</v>
      </c>
      <c r="F395" s="43"/>
      <c r="AMI395"/>
      <c r="AMJ395"/>
    </row>
    <row r="396" spans="1:1024" s="44" customFormat="1" ht="12.75">
      <c r="A396" s="9" t="s">
        <v>149</v>
      </c>
      <c r="B396" s="9"/>
      <c r="C396" s="9"/>
      <c r="D396" s="9"/>
      <c r="E396" s="9"/>
      <c r="F396" s="43"/>
      <c r="AMI396"/>
      <c r="AMJ396"/>
    </row>
    <row r="397" spans="1:1024" s="44" customFormat="1" ht="12.75">
      <c r="A397" s="23" t="s">
        <v>9</v>
      </c>
      <c r="B397" s="34" t="s">
        <v>10</v>
      </c>
      <c r="C397" s="34" t="s">
        <v>11</v>
      </c>
      <c r="D397" s="34" t="s">
        <v>12</v>
      </c>
      <c r="E397" s="34" t="s">
        <v>13</v>
      </c>
      <c r="F397" s="43"/>
      <c r="AMI397"/>
      <c r="AMJ397"/>
    </row>
    <row r="398" spans="1:1024" s="44" customFormat="1" ht="12.75">
      <c r="A398" s="27" t="s">
        <v>150</v>
      </c>
      <c r="B398" s="28" t="s">
        <v>6</v>
      </c>
      <c r="C398" s="29">
        <v>1</v>
      </c>
      <c r="D398" s="29">
        <v>250</v>
      </c>
      <c r="E398" s="30">
        <f>C398*D398</f>
        <v>250</v>
      </c>
      <c r="F398" s="43"/>
      <c r="AMI398"/>
      <c r="AMJ398"/>
    </row>
    <row r="399" spans="1:6" ht="12.75">
      <c r="A399" s="27" t="s">
        <v>16</v>
      </c>
      <c r="B399" s="28" t="s">
        <v>17</v>
      </c>
      <c r="C399" s="29">
        <v>250</v>
      </c>
      <c r="D399" s="29">
        <v>0.3</v>
      </c>
      <c r="E399" s="30">
        <f>C399*D399</f>
        <v>75</v>
      </c>
      <c r="F399" s="25"/>
    </row>
    <row r="400" spans="1:6" ht="12.75">
      <c r="A400" s="27" t="s">
        <v>18</v>
      </c>
      <c r="B400" s="28" t="s">
        <v>6</v>
      </c>
      <c r="C400" s="29">
        <v>1</v>
      </c>
      <c r="D400" s="29">
        <v>69.24</v>
      </c>
      <c r="E400" s="30">
        <f>C400*D400</f>
        <v>69.24</v>
      </c>
      <c r="F400" s="25"/>
    </row>
    <row r="401" spans="1:1024" s="44" customFormat="1" ht="12.75">
      <c r="A401" s="8" t="s">
        <v>19</v>
      </c>
      <c r="B401" s="8"/>
      <c r="C401" s="8"/>
      <c r="D401" s="8"/>
      <c r="E401" s="30">
        <f>SUM(E398:E400)</f>
        <v>394.24</v>
      </c>
      <c r="F401" s="43"/>
      <c r="K401" s="44">
        <v>530</v>
      </c>
      <c r="AMI401"/>
      <c r="AMJ401"/>
    </row>
    <row r="402" spans="1:1024" s="44" customFormat="1" ht="12.75">
      <c r="A402" s="8" t="s">
        <v>20</v>
      </c>
      <c r="B402" s="8"/>
      <c r="C402" s="8"/>
      <c r="D402" s="8"/>
      <c r="E402" s="30">
        <f>E401*$F$5</f>
        <v>39.42400000000001</v>
      </c>
      <c r="F402" s="43"/>
      <c r="AMI402"/>
      <c r="AMJ402"/>
    </row>
    <row r="403" spans="1:1024" s="44" customFormat="1" ht="12.75">
      <c r="A403" s="8" t="s">
        <v>21</v>
      </c>
      <c r="B403" s="8"/>
      <c r="C403" s="8"/>
      <c r="D403" s="8"/>
      <c r="E403" s="30">
        <f>E401+E402</f>
        <v>433.664</v>
      </c>
      <c r="F403" s="43"/>
      <c r="AMI403"/>
      <c r="AMJ403"/>
    </row>
    <row r="404" spans="1:5" ht="15.75" customHeight="1">
      <c r="A404" s="10"/>
      <c r="B404" s="10"/>
      <c r="C404" s="10"/>
      <c r="D404" s="10"/>
      <c r="E404" s="10"/>
    </row>
    <row r="405" spans="1:1024" s="44" customFormat="1" ht="12.75">
      <c r="A405" s="17" t="s">
        <v>2</v>
      </c>
      <c r="B405" s="18" t="s">
        <v>151</v>
      </c>
      <c r="C405" s="19" t="s">
        <v>27</v>
      </c>
      <c r="D405" s="17" t="s">
        <v>5</v>
      </c>
      <c r="E405" s="20" t="s">
        <v>6</v>
      </c>
      <c r="F405" s="43"/>
      <c r="AMI405"/>
      <c r="AMJ405"/>
    </row>
    <row r="406" spans="1:1024" s="44" customFormat="1" ht="12.75">
      <c r="A406" s="9" t="s">
        <v>152</v>
      </c>
      <c r="B406" s="9"/>
      <c r="C406" s="9"/>
      <c r="D406" s="9"/>
      <c r="E406" s="9"/>
      <c r="F406" s="43"/>
      <c r="AMI406"/>
      <c r="AMJ406"/>
    </row>
    <row r="407" spans="1:1024" s="44" customFormat="1" ht="12.75">
      <c r="A407" s="23" t="s">
        <v>9</v>
      </c>
      <c r="B407" s="33" t="s">
        <v>10</v>
      </c>
      <c r="C407" s="34" t="s">
        <v>11</v>
      </c>
      <c r="D407" s="34" t="s">
        <v>12</v>
      </c>
      <c r="E407" s="34" t="s">
        <v>13</v>
      </c>
      <c r="F407" s="43"/>
      <c r="AMI407"/>
      <c r="AMJ407"/>
    </row>
    <row r="408" spans="1:1024" s="44" customFormat="1" ht="12.75">
      <c r="A408" s="27" t="s">
        <v>153</v>
      </c>
      <c r="B408" s="28" t="s">
        <v>6</v>
      </c>
      <c r="C408" s="29">
        <v>1</v>
      </c>
      <c r="D408" s="29">
        <v>180</v>
      </c>
      <c r="E408" s="30">
        <f>C408*D408</f>
        <v>180</v>
      </c>
      <c r="F408" s="43"/>
      <c r="AMI408"/>
      <c r="AMJ408"/>
    </row>
    <row r="409" spans="1:6" ht="12.75">
      <c r="A409" s="27" t="s">
        <v>16</v>
      </c>
      <c r="B409" s="28" t="s">
        <v>17</v>
      </c>
      <c r="C409" s="29">
        <v>380</v>
      </c>
      <c r="D409" s="29">
        <v>0.3</v>
      </c>
      <c r="E409" s="30">
        <f>C409*D409</f>
        <v>114</v>
      </c>
      <c r="F409" s="25"/>
    </row>
    <row r="410" spans="1:6" ht="12.75">
      <c r="A410" s="27" t="s">
        <v>18</v>
      </c>
      <c r="B410" s="28" t="s">
        <v>6</v>
      </c>
      <c r="C410" s="29">
        <v>1</v>
      </c>
      <c r="D410" s="29">
        <v>69.24</v>
      </c>
      <c r="E410" s="30">
        <f>C410*D410</f>
        <v>69.24</v>
      </c>
      <c r="F410" s="25"/>
    </row>
    <row r="411" spans="1:1024" s="44" customFormat="1" ht="12.75">
      <c r="A411" s="8" t="s">
        <v>19</v>
      </c>
      <c r="B411" s="8"/>
      <c r="C411" s="8"/>
      <c r="D411" s="8"/>
      <c r="E411" s="30">
        <f>SUM(E408:E410)</f>
        <v>363.24</v>
      </c>
      <c r="F411" s="43"/>
      <c r="K411" s="44">
        <v>500</v>
      </c>
      <c r="AMI411"/>
      <c r="AMJ411"/>
    </row>
    <row r="412" spans="1:1024" s="44" customFormat="1" ht="12.75">
      <c r="A412" s="8" t="s">
        <v>20</v>
      </c>
      <c r="B412" s="8"/>
      <c r="C412" s="8"/>
      <c r="D412" s="8"/>
      <c r="E412" s="30">
        <f>E411*$F$5</f>
        <v>36.324000000000005</v>
      </c>
      <c r="F412" s="43"/>
      <c r="AMI412"/>
      <c r="AMJ412"/>
    </row>
    <row r="413" spans="1:1024" s="44" customFormat="1" ht="12.75">
      <c r="A413" s="8" t="s">
        <v>21</v>
      </c>
      <c r="B413" s="8"/>
      <c r="C413" s="8"/>
      <c r="D413" s="8"/>
      <c r="E413" s="30">
        <f>E411+E412</f>
        <v>399.564</v>
      </c>
      <c r="F413" s="43"/>
      <c r="AMI413"/>
      <c r="AMJ413"/>
    </row>
    <row r="414" spans="1:1024" s="44" customFormat="1" ht="18" customHeight="1">
      <c r="A414" s="10"/>
      <c r="B414" s="10"/>
      <c r="C414" s="10"/>
      <c r="D414" s="10"/>
      <c r="E414" s="10"/>
      <c r="F414" s="43"/>
      <c r="AMI414"/>
      <c r="AMJ414"/>
    </row>
    <row r="415" spans="1:1024" s="44" customFormat="1" ht="12.75">
      <c r="A415" s="17" t="s">
        <v>2</v>
      </c>
      <c r="B415" s="18" t="s">
        <v>154</v>
      </c>
      <c r="C415" s="19" t="s">
        <v>4</v>
      </c>
      <c r="D415" s="17" t="s">
        <v>5</v>
      </c>
      <c r="E415" s="20" t="s">
        <v>6</v>
      </c>
      <c r="F415" s="43"/>
      <c r="AMI415"/>
      <c r="AMJ415"/>
    </row>
    <row r="416" spans="1:1024" s="44" customFormat="1" ht="12.75">
      <c r="A416" s="9" t="s">
        <v>155</v>
      </c>
      <c r="B416" s="9"/>
      <c r="C416" s="9"/>
      <c r="D416" s="9"/>
      <c r="E416" s="9"/>
      <c r="F416" s="43"/>
      <c r="AMI416"/>
      <c r="AMJ416"/>
    </row>
    <row r="417" spans="1:1024" s="44" customFormat="1" ht="12.75">
      <c r="A417" s="23" t="s">
        <v>9</v>
      </c>
      <c r="B417" s="34" t="s">
        <v>10</v>
      </c>
      <c r="C417" s="34" t="s">
        <v>11</v>
      </c>
      <c r="D417" s="34" t="s">
        <v>12</v>
      </c>
      <c r="E417" s="34" t="s">
        <v>13</v>
      </c>
      <c r="F417" s="43"/>
      <c r="AMI417"/>
      <c r="AMJ417"/>
    </row>
    <row r="418" spans="1:1024" s="44" customFormat="1" ht="12.75">
      <c r="A418" s="27" t="s">
        <v>57</v>
      </c>
      <c r="B418" s="28" t="s">
        <v>6</v>
      </c>
      <c r="C418" s="29">
        <v>1</v>
      </c>
      <c r="D418" s="29">
        <v>400</v>
      </c>
      <c r="E418" s="30">
        <f>C418*D418</f>
        <v>400</v>
      </c>
      <c r="F418" s="43"/>
      <c r="AMI418"/>
      <c r="AMJ418"/>
    </row>
    <row r="419" spans="1:1024" s="44" customFormat="1" ht="12.75">
      <c r="A419" s="27" t="s">
        <v>156</v>
      </c>
      <c r="B419" s="28" t="s">
        <v>6</v>
      </c>
      <c r="C419" s="29">
        <v>1</v>
      </c>
      <c r="D419" s="29">
        <v>400</v>
      </c>
      <c r="E419" s="30">
        <f>C419*D419</f>
        <v>400</v>
      </c>
      <c r="F419" s="43"/>
      <c r="AMI419"/>
      <c r="AMJ419"/>
    </row>
    <row r="420" spans="1:6" ht="12.75">
      <c r="A420" s="27" t="s">
        <v>16</v>
      </c>
      <c r="B420" s="28" t="s">
        <v>17</v>
      </c>
      <c r="C420" s="29">
        <v>450</v>
      </c>
      <c r="D420" s="29">
        <v>0.3</v>
      </c>
      <c r="E420" s="30">
        <f>C420*D420</f>
        <v>135</v>
      </c>
      <c r="F420" s="25"/>
    </row>
    <row r="421" spans="1:6" ht="12.75">
      <c r="A421" s="27" t="s">
        <v>18</v>
      </c>
      <c r="B421" s="28" t="s">
        <v>6</v>
      </c>
      <c r="C421" s="29">
        <v>1</v>
      </c>
      <c r="D421" s="29">
        <v>69.24</v>
      </c>
      <c r="E421" s="30">
        <f>C421*D421</f>
        <v>69.24</v>
      </c>
      <c r="F421" s="25"/>
    </row>
    <row r="422" spans="1:1024" s="44" customFormat="1" ht="12.75">
      <c r="A422" s="8" t="s">
        <v>19</v>
      </c>
      <c r="B422" s="8"/>
      <c r="C422" s="8"/>
      <c r="D422" s="8"/>
      <c r="E422" s="30">
        <f>SUM(E418:E421)</f>
        <v>1004.24</v>
      </c>
      <c r="F422" s="43"/>
      <c r="AMI422"/>
      <c r="AMJ422"/>
    </row>
    <row r="423" spans="1:1024" s="44" customFormat="1" ht="12.75">
      <c r="A423" s="8" t="s">
        <v>20</v>
      </c>
      <c r="B423" s="8"/>
      <c r="C423" s="8"/>
      <c r="D423" s="8"/>
      <c r="E423" s="30">
        <f>E422*$F$5</f>
        <v>100.424</v>
      </c>
      <c r="F423" s="43"/>
      <c r="K423" s="44">
        <v>280</v>
      </c>
      <c r="AMI423"/>
      <c r="AMJ423"/>
    </row>
    <row r="424" spans="1:1024" s="44" customFormat="1" ht="12.75">
      <c r="A424" s="8" t="s">
        <v>21</v>
      </c>
      <c r="B424" s="8"/>
      <c r="C424" s="8"/>
      <c r="D424" s="8"/>
      <c r="E424" s="30">
        <f>E422+E423</f>
        <v>1104.664</v>
      </c>
      <c r="F424" s="43"/>
      <c r="AMI424"/>
      <c r="AMJ424"/>
    </row>
    <row r="425" spans="1:1024" s="44" customFormat="1" ht="18">
      <c r="A425" s="10"/>
      <c r="B425" s="10"/>
      <c r="C425" s="10"/>
      <c r="D425" s="10"/>
      <c r="E425" s="10"/>
      <c r="F425" s="43"/>
      <c r="AMI425"/>
      <c r="AMJ425"/>
    </row>
    <row r="426" spans="1:1024" s="44" customFormat="1" ht="12.75">
      <c r="A426" s="17" t="s">
        <v>2</v>
      </c>
      <c r="B426" s="18" t="s">
        <v>157</v>
      </c>
      <c r="C426" s="19" t="s">
        <v>4</v>
      </c>
      <c r="D426" s="17" t="s">
        <v>5</v>
      </c>
      <c r="E426" s="20" t="s">
        <v>6</v>
      </c>
      <c r="F426" s="43"/>
      <c r="AMI426"/>
      <c r="AMJ426"/>
    </row>
    <row r="427" spans="1:1024" s="44" customFormat="1" ht="12.75">
      <c r="A427" s="9" t="s">
        <v>158</v>
      </c>
      <c r="B427" s="9"/>
      <c r="C427" s="9"/>
      <c r="D427" s="9"/>
      <c r="E427" s="9"/>
      <c r="F427" s="43"/>
      <c r="AMI427"/>
      <c r="AMJ427"/>
    </row>
    <row r="428" spans="1:1024" s="44" customFormat="1" ht="12.75">
      <c r="A428" s="23" t="s">
        <v>9</v>
      </c>
      <c r="B428" s="34" t="s">
        <v>10</v>
      </c>
      <c r="C428" s="34" t="s">
        <v>11</v>
      </c>
      <c r="D428" s="34" t="s">
        <v>12</v>
      </c>
      <c r="E428" s="34" t="s">
        <v>13</v>
      </c>
      <c r="F428" s="43"/>
      <c r="AMI428"/>
      <c r="AMJ428"/>
    </row>
    <row r="429" spans="1:1024" s="44" customFormat="1" ht="12.75">
      <c r="A429" s="27" t="s">
        <v>57</v>
      </c>
      <c r="B429" s="28" t="s">
        <v>6</v>
      </c>
      <c r="C429" s="29">
        <v>1</v>
      </c>
      <c r="D429" s="29">
        <v>400</v>
      </c>
      <c r="E429" s="30">
        <f>C429*D429</f>
        <v>400</v>
      </c>
      <c r="F429" s="43"/>
      <c r="AMI429"/>
      <c r="AMJ429"/>
    </row>
    <row r="430" spans="1:1024" s="44" customFormat="1" ht="12.75">
      <c r="A430" s="27" t="s">
        <v>159</v>
      </c>
      <c r="B430" s="28" t="s">
        <v>6</v>
      </c>
      <c r="C430" s="29">
        <v>2</v>
      </c>
      <c r="D430" s="29">
        <v>300</v>
      </c>
      <c r="E430" s="30">
        <f>C430*D430</f>
        <v>600</v>
      </c>
      <c r="F430" s="43"/>
      <c r="AMI430"/>
      <c r="AMJ430"/>
    </row>
    <row r="431" spans="1:1024" s="44" customFormat="1" ht="12.75">
      <c r="A431" s="27" t="s">
        <v>160</v>
      </c>
      <c r="B431" s="28" t="s">
        <v>6</v>
      </c>
      <c r="C431" s="29">
        <v>1</v>
      </c>
      <c r="D431" s="29">
        <v>400</v>
      </c>
      <c r="E431" s="30">
        <f>C431*D431</f>
        <v>400</v>
      </c>
      <c r="F431" s="43"/>
      <c r="AMI431"/>
      <c r="AMJ431"/>
    </row>
    <row r="432" spans="1:11" ht="12.75">
      <c r="A432" s="27" t="s">
        <v>16</v>
      </c>
      <c r="B432" s="28" t="s">
        <v>17</v>
      </c>
      <c r="C432" s="29">
        <v>300</v>
      </c>
      <c r="D432" s="29">
        <v>0.3</v>
      </c>
      <c r="E432" s="30">
        <f>C432*D432</f>
        <v>90</v>
      </c>
      <c r="F432" s="25"/>
      <c r="K432" s="16">
        <v>300</v>
      </c>
    </row>
    <row r="433" spans="1:6" ht="12.75">
      <c r="A433" s="27" t="s">
        <v>18</v>
      </c>
      <c r="B433" s="28" t="s">
        <v>6</v>
      </c>
      <c r="C433" s="29">
        <v>1</v>
      </c>
      <c r="D433" s="29">
        <v>69.24</v>
      </c>
      <c r="E433" s="30">
        <f>C433*D433</f>
        <v>69.24</v>
      </c>
      <c r="F433" s="25"/>
    </row>
    <row r="434" spans="1:1024" s="44" customFormat="1" ht="12.75">
      <c r="A434" s="8" t="s">
        <v>19</v>
      </c>
      <c r="B434" s="8"/>
      <c r="C434" s="8"/>
      <c r="D434" s="8"/>
      <c r="E434" s="30">
        <f>SUM(E429:E433)</f>
        <v>1559.24</v>
      </c>
      <c r="F434" s="43"/>
      <c r="AMI434"/>
      <c r="AMJ434"/>
    </row>
    <row r="435" spans="1:1024" s="44" customFormat="1" ht="12.75">
      <c r="A435" s="8" t="s">
        <v>20</v>
      </c>
      <c r="B435" s="8"/>
      <c r="C435" s="8"/>
      <c r="D435" s="8"/>
      <c r="E435" s="30">
        <f>E434*$F$5</f>
        <v>155.924</v>
      </c>
      <c r="F435" s="43"/>
      <c r="AMI435"/>
      <c r="AMJ435"/>
    </row>
    <row r="436" spans="1:1024" s="44" customFormat="1" ht="12.75">
      <c r="A436" s="8" t="s">
        <v>21</v>
      </c>
      <c r="B436" s="8"/>
      <c r="C436" s="8"/>
      <c r="D436" s="8"/>
      <c r="E436" s="30">
        <f>E434+E435</f>
        <v>1715.164</v>
      </c>
      <c r="F436" s="43"/>
      <c r="AMI436"/>
      <c r="AMJ436"/>
    </row>
    <row r="437" spans="1:1024" s="44" customFormat="1" ht="18">
      <c r="A437" s="10"/>
      <c r="B437" s="10"/>
      <c r="C437" s="10"/>
      <c r="D437" s="10"/>
      <c r="E437" s="10"/>
      <c r="F437" s="43"/>
      <c r="AMI437"/>
      <c r="AMJ437"/>
    </row>
    <row r="438" spans="1:1024" s="44" customFormat="1" ht="12.75">
      <c r="A438" s="17" t="s">
        <v>2</v>
      </c>
      <c r="B438" s="39">
        <v>25</v>
      </c>
      <c r="C438" s="19" t="s">
        <v>23</v>
      </c>
      <c r="D438" s="17" t="s">
        <v>5</v>
      </c>
      <c r="E438" s="20" t="s">
        <v>6</v>
      </c>
      <c r="F438" s="43"/>
      <c r="AMI438"/>
      <c r="AMJ438"/>
    </row>
    <row r="439" spans="1:1024" s="44" customFormat="1" ht="12.75">
      <c r="A439" s="9" t="s">
        <v>161</v>
      </c>
      <c r="B439" s="9"/>
      <c r="C439" s="9"/>
      <c r="D439" s="9"/>
      <c r="E439" s="9"/>
      <c r="F439" s="43"/>
      <c r="AMI439"/>
      <c r="AMJ439"/>
    </row>
    <row r="440" spans="1:1024" s="44" customFormat="1" ht="12.75">
      <c r="A440" s="23" t="s">
        <v>9</v>
      </c>
      <c r="B440" s="33" t="s">
        <v>10</v>
      </c>
      <c r="C440" s="34" t="s">
        <v>11</v>
      </c>
      <c r="D440" s="34" t="s">
        <v>12</v>
      </c>
      <c r="E440" s="34" t="s">
        <v>13</v>
      </c>
      <c r="F440" s="43"/>
      <c r="AMI440"/>
      <c r="AMJ440"/>
    </row>
    <row r="441" spans="1:1024" s="44" customFormat="1" ht="12.75">
      <c r="A441" s="27" t="s">
        <v>162</v>
      </c>
      <c r="B441" s="28" t="s">
        <v>6</v>
      </c>
      <c r="C441" s="29">
        <v>1</v>
      </c>
      <c r="D441" s="29">
        <v>300</v>
      </c>
      <c r="E441" s="30">
        <f>C441*D441</f>
        <v>300</v>
      </c>
      <c r="F441" s="43"/>
      <c r="AMI441"/>
      <c r="AMJ441"/>
    </row>
    <row r="442" spans="1:6" ht="12.75">
      <c r="A442" s="27" t="s">
        <v>16</v>
      </c>
      <c r="B442" s="28" t="s">
        <v>17</v>
      </c>
      <c r="C442" s="29">
        <v>400</v>
      </c>
      <c r="D442" s="29">
        <v>0.3</v>
      </c>
      <c r="E442" s="30">
        <f>C442*D442</f>
        <v>120</v>
      </c>
      <c r="F442" s="25"/>
    </row>
    <row r="443" spans="1:6" ht="12.75">
      <c r="A443" s="27" t="s">
        <v>18</v>
      </c>
      <c r="B443" s="28" t="s">
        <v>6</v>
      </c>
      <c r="C443" s="29">
        <v>1</v>
      </c>
      <c r="D443" s="29">
        <v>69.24</v>
      </c>
      <c r="E443" s="30">
        <f>C443*D443</f>
        <v>69.24</v>
      </c>
      <c r="F443" s="25"/>
    </row>
    <row r="444" spans="1:1024" s="44" customFormat="1" ht="12.75">
      <c r="A444" s="8" t="s">
        <v>19</v>
      </c>
      <c r="B444" s="8"/>
      <c r="C444" s="8"/>
      <c r="D444" s="8"/>
      <c r="E444" s="30">
        <f>SUM(E441:E443)</f>
        <v>489.24</v>
      </c>
      <c r="F444" s="43"/>
      <c r="K444" s="44">
        <v>582</v>
      </c>
      <c r="AMI444"/>
      <c r="AMJ444"/>
    </row>
    <row r="445" spans="1:1024" s="44" customFormat="1" ht="12.75">
      <c r="A445" s="8" t="s">
        <v>20</v>
      </c>
      <c r="B445" s="8"/>
      <c r="C445" s="8"/>
      <c r="D445" s="8"/>
      <c r="E445" s="30">
        <f>E444*$F$5</f>
        <v>48.92400000000001</v>
      </c>
      <c r="F445" s="43"/>
      <c r="AMI445"/>
      <c r="AMJ445"/>
    </row>
    <row r="446" spans="1:1024" s="44" customFormat="1" ht="12.75">
      <c r="A446" s="8" t="s">
        <v>21</v>
      </c>
      <c r="B446" s="8"/>
      <c r="C446" s="8"/>
      <c r="D446" s="8"/>
      <c r="E446" s="30">
        <f>E444+E445</f>
        <v>538.164</v>
      </c>
      <c r="F446" s="43"/>
      <c r="AMI446"/>
      <c r="AMJ446"/>
    </row>
    <row r="447" spans="1:1024" s="44" customFormat="1" ht="18">
      <c r="A447" s="10"/>
      <c r="B447" s="10"/>
      <c r="C447" s="10"/>
      <c r="D447" s="10"/>
      <c r="E447" s="10"/>
      <c r="F447" s="43"/>
      <c r="AMI447"/>
      <c r="AMJ447"/>
    </row>
    <row r="448" spans="1:1024" s="44" customFormat="1" ht="12.75">
      <c r="A448" s="17" t="s">
        <v>2</v>
      </c>
      <c r="B448" s="39">
        <v>26</v>
      </c>
      <c r="C448" s="19" t="s">
        <v>23</v>
      </c>
      <c r="D448" s="17" t="s">
        <v>5</v>
      </c>
      <c r="E448" s="20" t="s">
        <v>6</v>
      </c>
      <c r="F448" s="43"/>
      <c r="AMI448"/>
      <c r="AMJ448"/>
    </row>
    <row r="449" spans="1:1024" s="44" customFormat="1" ht="12.75">
      <c r="A449" s="9" t="s">
        <v>163</v>
      </c>
      <c r="B449" s="9"/>
      <c r="C449" s="9"/>
      <c r="D449" s="9"/>
      <c r="E449" s="9"/>
      <c r="F449" s="43"/>
      <c r="AMI449"/>
      <c r="AMJ449"/>
    </row>
    <row r="450" spans="1:1024" s="44" customFormat="1" ht="12.75">
      <c r="A450" s="23" t="s">
        <v>9</v>
      </c>
      <c r="B450" s="33" t="s">
        <v>10</v>
      </c>
      <c r="C450" s="34" t="s">
        <v>11</v>
      </c>
      <c r="D450" s="34" t="s">
        <v>12</v>
      </c>
      <c r="E450" s="34" t="s">
        <v>13</v>
      </c>
      <c r="F450" s="43"/>
      <c r="AMI450"/>
      <c r="AMJ450"/>
    </row>
    <row r="451" spans="1:1024" s="44" customFormat="1" ht="12.75">
      <c r="A451" s="27" t="s">
        <v>153</v>
      </c>
      <c r="B451" s="28" t="s">
        <v>6</v>
      </c>
      <c r="C451" s="29">
        <v>1</v>
      </c>
      <c r="D451" s="29">
        <v>180</v>
      </c>
      <c r="E451" s="30">
        <f>C451*D451</f>
        <v>180</v>
      </c>
      <c r="F451" s="43"/>
      <c r="AMI451"/>
      <c r="AMJ451"/>
    </row>
    <row r="452" spans="1:6" ht="12.75">
      <c r="A452" s="27" t="s">
        <v>16</v>
      </c>
      <c r="B452" s="28" t="s">
        <v>17</v>
      </c>
      <c r="C452" s="29">
        <v>380</v>
      </c>
      <c r="D452" s="29">
        <v>0.3</v>
      </c>
      <c r="E452" s="30">
        <f>C452*D452</f>
        <v>114</v>
      </c>
      <c r="F452" s="25"/>
    </row>
    <row r="453" spans="1:6" ht="12.75">
      <c r="A453" s="27" t="s">
        <v>18</v>
      </c>
      <c r="B453" s="28" t="s">
        <v>6</v>
      </c>
      <c r="C453" s="29">
        <v>3</v>
      </c>
      <c r="D453" s="29">
        <v>69.24</v>
      </c>
      <c r="E453" s="30">
        <f>C453*D453</f>
        <v>207.71999999999997</v>
      </c>
      <c r="F453" s="25"/>
    </row>
    <row r="454" spans="1:1024" s="44" customFormat="1" ht="12.75">
      <c r="A454" s="8" t="s">
        <v>19</v>
      </c>
      <c r="B454" s="8"/>
      <c r="C454" s="8"/>
      <c r="D454" s="8"/>
      <c r="E454" s="30">
        <f>SUM(E451:E453)</f>
        <v>501.71999999999997</v>
      </c>
      <c r="F454" s="43"/>
      <c r="AMI454"/>
      <c r="AMJ454"/>
    </row>
    <row r="455" spans="1:1024" s="44" customFormat="1" ht="12.75">
      <c r="A455" s="8" t="s">
        <v>20</v>
      </c>
      <c r="B455" s="8"/>
      <c r="C455" s="8"/>
      <c r="D455" s="8"/>
      <c r="E455" s="30">
        <f>E454*$F$5</f>
        <v>50.172</v>
      </c>
      <c r="F455" s="43"/>
      <c r="K455" s="44">
        <v>380</v>
      </c>
      <c r="AMI455"/>
      <c r="AMJ455"/>
    </row>
    <row r="456" spans="1:1024" s="44" customFormat="1" ht="12.75">
      <c r="A456" s="8" t="s">
        <v>21</v>
      </c>
      <c r="B456" s="8"/>
      <c r="C456" s="8"/>
      <c r="D456" s="8"/>
      <c r="E456" s="30">
        <f>E454+E455</f>
        <v>551.8919999999999</v>
      </c>
      <c r="F456" s="43"/>
      <c r="AMI456"/>
      <c r="AMJ456"/>
    </row>
    <row r="457" spans="1:1024" s="44" customFormat="1" ht="18">
      <c r="A457" s="10"/>
      <c r="B457" s="10"/>
      <c r="C457" s="10"/>
      <c r="D457" s="10"/>
      <c r="E457" s="10"/>
      <c r="F457" s="43"/>
      <c r="AMI457"/>
      <c r="AMJ457"/>
    </row>
    <row r="458" spans="1:1024" s="44" customFormat="1" ht="12.75">
      <c r="A458" s="17" t="s">
        <v>2</v>
      </c>
      <c r="B458" s="39">
        <v>27</v>
      </c>
      <c r="C458" s="19" t="s">
        <v>23</v>
      </c>
      <c r="D458" s="17" t="s">
        <v>5</v>
      </c>
      <c r="E458" s="20" t="s">
        <v>6</v>
      </c>
      <c r="F458" s="43"/>
      <c r="AMI458"/>
      <c r="AMJ458"/>
    </row>
    <row r="459" spans="1:1024" s="44" customFormat="1" ht="12.75">
      <c r="A459" s="9" t="s">
        <v>164</v>
      </c>
      <c r="B459" s="9"/>
      <c r="C459" s="9"/>
      <c r="D459" s="9"/>
      <c r="E459" s="9"/>
      <c r="F459" s="43"/>
      <c r="AMI459"/>
      <c r="AMJ459"/>
    </row>
    <row r="460" spans="1:1024" s="44" customFormat="1" ht="12.75">
      <c r="A460" s="23" t="s">
        <v>9</v>
      </c>
      <c r="B460" s="33" t="s">
        <v>10</v>
      </c>
      <c r="C460" s="34" t="s">
        <v>11</v>
      </c>
      <c r="D460" s="34" t="s">
        <v>12</v>
      </c>
      <c r="E460" s="34" t="s">
        <v>13</v>
      </c>
      <c r="F460" s="43"/>
      <c r="AMI460"/>
      <c r="AMJ460"/>
    </row>
    <row r="461" spans="1:1024" s="44" customFormat="1" ht="12.75">
      <c r="A461" s="27" t="s">
        <v>165</v>
      </c>
      <c r="B461" s="28" t="s">
        <v>6</v>
      </c>
      <c r="C461" s="29">
        <v>1</v>
      </c>
      <c r="D461" s="29">
        <v>200</v>
      </c>
      <c r="E461" s="30">
        <f>C461*D461</f>
        <v>200</v>
      </c>
      <c r="F461" s="43"/>
      <c r="AMI461"/>
      <c r="AMJ461"/>
    </row>
    <row r="462" spans="1:6" ht="12.75">
      <c r="A462" s="27" t="s">
        <v>16</v>
      </c>
      <c r="B462" s="28" t="s">
        <v>17</v>
      </c>
      <c r="C462" s="29">
        <v>300</v>
      </c>
      <c r="D462" s="29">
        <v>0.3</v>
      </c>
      <c r="E462" s="30">
        <f>C462*D462</f>
        <v>90</v>
      </c>
      <c r="F462" s="25"/>
    </row>
    <row r="463" spans="1:6" ht="12.75">
      <c r="A463" s="27" t="s">
        <v>18</v>
      </c>
      <c r="B463" s="28" t="s">
        <v>6</v>
      </c>
      <c r="C463" s="29">
        <v>1</v>
      </c>
      <c r="D463" s="29">
        <v>69.24</v>
      </c>
      <c r="E463" s="30">
        <f>C463*D463</f>
        <v>69.24</v>
      </c>
      <c r="F463" s="25"/>
    </row>
    <row r="464" spans="1:1024" s="44" customFormat="1" ht="12.75">
      <c r="A464" s="8" t="s">
        <v>19</v>
      </c>
      <c r="B464" s="8"/>
      <c r="C464" s="8"/>
      <c r="D464" s="8"/>
      <c r="E464" s="30">
        <f>SUM(E461:E463)</f>
        <v>359.24</v>
      </c>
      <c r="F464" s="43"/>
      <c r="K464" s="44">
        <v>778</v>
      </c>
      <c r="AMI464"/>
      <c r="AMJ464"/>
    </row>
    <row r="465" spans="1:1024" s="44" customFormat="1" ht="12.75">
      <c r="A465" s="8" t="s">
        <v>20</v>
      </c>
      <c r="B465" s="8"/>
      <c r="C465" s="8"/>
      <c r="D465" s="8"/>
      <c r="E465" s="30">
        <f>E464*$F$5</f>
        <v>35.924</v>
      </c>
      <c r="F465" s="43"/>
      <c r="AMI465"/>
      <c r="AMJ465"/>
    </row>
    <row r="466" spans="1:1024" s="44" customFormat="1" ht="12.75">
      <c r="A466" s="8" t="s">
        <v>21</v>
      </c>
      <c r="B466" s="8"/>
      <c r="C466" s="8"/>
      <c r="D466" s="8"/>
      <c r="E466" s="30">
        <f>E464+E465</f>
        <v>395.164</v>
      </c>
      <c r="F466" s="43"/>
      <c r="AMI466"/>
      <c r="AMJ466"/>
    </row>
    <row r="467" spans="1:1024" s="44" customFormat="1" ht="18">
      <c r="A467" s="10"/>
      <c r="B467" s="10"/>
      <c r="C467" s="10"/>
      <c r="D467" s="10"/>
      <c r="E467" s="10"/>
      <c r="F467" s="43"/>
      <c r="AMI467"/>
      <c r="AMJ467"/>
    </row>
    <row r="468" spans="1:1024" s="44" customFormat="1" ht="12.75">
      <c r="A468" s="17" t="s">
        <v>2</v>
      </c>
      <c r="B468" s="18" t="s">
        <v>166</v>
      </c>
      <c r="C468" s="19" t="s">
        <v>4</v>
      </c>
      <c r="D468" s="17" t="s">
        <v>5</v>
      </c>
      <c r="E468" s="20" t="s">
        <v>6</v>
      </c>
      <c r="F468" s="43"/>
      <c r="AMI468"/>
      <c r="AMJ468"/>
    </row>
    <row r="469" spans="1:1024" s="44" customFormat="1" ht="12.75">
      <c r="A469" s="9" t="s">
        <v>167</v>
      </c>
      <c r="B469" s="9"/>
      <c r="C469" s="9"/>
      <c r="D469" s="9"/>
      <c r="E469" s="9"/>
      <c r="F469" s="43"/>
      <c r="AMI469"/>
      <c r="AMJ469"/>
    </row>
    <row r="470" spans="1:1024" s="44" customFormat="1" ht="12.75">
      <c r="A470" s="23" t="s">
        <v>9</v>
      </c>
      <c r="B470" s="34" t="s">
        <v>10</v>
      </c>
      <c r="C470" s="34" t="s">
        <v>11</v>
      </c>
      <c r="D470" s="34" t="s">
        <v>12</v>
      </c>
      <c r="E470" s="34" t="s">
        <v>13</v>
      </c>
      <c r="F470" s="43"/>
      <c r="AMI470"/>
      <c r="AMJ470"/>
    </row>
    <row r="471" spans="1:1024" s="44" customFormat="1" ht="12.75">
      <c r="A471" s="27" t="s">
        <v>168</v>
      </c>
      <c r="B471" s="28" t="s">
        <v>6</v>
      </c>
      <c r="C471" s="29">
        <v>3</v>
      </c>
      <c r="D471" s="29">
        <v>180</v>
      </c>
      <c r="E471" s="30">
        <f>C471*D471</f>
        <v>540</v>
      </c>
      <c r="F471" s="43"/>
      <c r="AMI471"/>
      <c r="AMJ471"/>
    </row>
    <row r="472" spans="1:6" ht="12.75">
      <c r="A472" s="27" t="s">
        <v>16</v>
      </c>
      <c r="B472" s="28" t="s">
        <v>17</v>
      </c>
      <c r="C472" s="29">
        <v>420</v>
      </c>
      <c r="D472" s="29">
        <v>0.3</v>
      </c>
      <c r="E472" s="30">
        <f>C472*D472</f>
        <v>126</v>
      </c>
      <c r="F472" s="25"/>
    </row>
    <row r="473" spans="1:11" ht="12.75">
      <c r="A473" s="27" t="s">
        <v>18</v>
      </c>
      <c r="B473" s="28" t="s">
        <v>6</v>
      </c>
      <c r="C473" s="29">
        <v>1</v>
      </c>
      <c r="D473" s="29">
        <v>69.24</v>
      </c>
      <c r="E473" s="30">
        <f>C473*D473</f>
        <v>69.24</v>
      </c>
      <c r="F473" s="25"/>
      <c r="K473" s="16">
        <v>670</v>
      </c>
    </row>
    <row r="474" spans="1:1024" s="44" customFormat="1" ht="12.75">
      <c r="A474" s="8" t="s">
        <v>19</v>
      </c>
      <c r="B474" s="8"/>
      <c r="C474" s="8"/>
      <c r="D474" s="8"/>
      <c r="E474" s="30">
        <f>SUM(E471:E473)</f>
        <v>735.24</v>
      </c>
      <c r="F474" s="43"/>
      <c r="AMI474"/>
      <c r="AMJ474"/>
    </row>
    <row r="475" spans="1:1024" s="44" customFormat="1" ht="12.75">
      <c r="A475" s="8" t="s">
        <v>20</v>
      </c>
      <c r="B475" s="8"/>
      <c r="C475" s="8"/>
      <c r="D475" s="8"/>
      <c r="E475" s="30">
        <f>E474*$F$5</f>
        <v>73.524</v>
      </c>
      <c r="F475" s="43"/>
      <c r="AMI475"/>
      <c r="AMJ475"/>
    </row>
    <row r="476" spans="1:1024" s="44" customFormat="1" ht="12.75">
      <c r="A476" s="8" t="s">
        <v>21</v>
      </c>
      <c r="B476" s="8"/>
      <c r="C476" s="8"/>
      <c r="D476" s="8"/>
      <c r="E476" s="30">
        <f>E474+E475</f>
        <v>808.764</v>
      </c>
      <c r="F476" s="43"/>
      <c r="AMI476"/>
      <c r="AMJ476"/>
    </row>
    <row r="477" spans="1:1024" s="44" customFormat="1" ht="18">
      <c r="A477" s="10"/>
      <c r="B477" s="10"/>
      <c r="C477" s="10"/>
      <c r="D477" s="10"/>
      <c r="E477" s="10"/>
      <c r="F477" s="43"/>
      <c r="AMI477"/>
      <c r="AMJ477"/>
    </row>
    <row r="478" spans="1:1024" s="44" customFormat="1" ht="12.75">
      <c r="A478" s="17" t="s">
        <v>2</v>
      </c>
      <c r="B478" s="18" t="s">
        <v>169</v>
      </c>
      <c r="C478" s="19" t="s">
        <v>4</v>
      </c>
      <c r="D478" s="17" t="s">
        <v>5</v>
      </c>
      <c r="E478" s="20" t="s">
        <v>6</v>
      </c>
      <c r="F478" s="43"/>
      <c r="AMI478"/>
      <c r="AMJ478"/>
    </row>
    <row r="479" spans="1:1024" s="44" customFormat="1" ht="12.75">
      <c r="A479" s="9" t="s">
        <v>170</v>
      </c>
      <c r="B479" s="9"/>
      <c r="C479" s="9"/>
      <c r="D479" s="9"/>
      <c r="E479" s="9"/>
      <c r="F479" s="43"/>
      <c r="AMI479"/>
      <c r="AMJ479"/>
    </row>
    <row r="480" spans="1:1024" s="44" customFormat="1" ht="12.75">
      <c r="A480" s="23" t="s">
        <v>9</v>
      </c>
      <c r="B480" s="34" t="s">
        <v>10</v>
      </c>
      <c r="C480" s="34" t="s">
        <v>11</v>
      </c>
      <c r="D480" s="34" t="s">
        <v>12</v>
      </c>
      <c r="E480" s="34" t="s">
        <v>13</v>
      </c>
      <c r="F480" s="43"/>
      <c r="AMI480"/>
      <c r="AMJ480"/>
    </row>
    <row r="481" spans="1:1024" s="44" customFormat="1" ht="12.75">
      <c r="A481" s="27" t="s">
        <v>171</v>
      </c>
      <c r="B481" s="28" t="s">
        <v>6</v>
      </c>
      <c r="C481" s="29">
        <v>2</v>
      </c>
      <c r="D481" s="29">
        <v>100</v>
      </c>
      <c r="E481" s="30">
        <f>C481*D481</f>
        <v>200</v>
      </c>
      <c r="F481" s="43"/>
      <c r="AMI481"/>
      <c r="AMJ481"/>
    </row>
    <row r="482" spans="1:6" ht="12.75">
      <c r="A482" s="27" t="s">
        <v>16</v>
      </c>
      <c r="B482" s="28" t="s">
        <v>17</v>
      </c>
      <c r="C482" s="29">
        <v>425</v>
      </c>
      <c r="D482" s="29">
        <v>0.3</v>
      </c>
      <c r="E482" s="30">
        <f>C482*D482</f>
        <v>127.5</v>
      </c>
      <c r="F482" s="25"/>
    </row>
    <row r="483" spans="1:6" ht="12.75">
      <c r="A483" s="27" t="s">
        <v>18</v>
      </c>
      <c r="B483" s="28" t="s">
        <v>6</v>
      </c>
      <c r="C483" s="29">
        <v>1</v>
      </c>
      <c r="D483" s="29">
        <v>69.24</v>
      </c>
      <c r="E483" s="30">
        <f>C483*D483</f>
        <v>69.24</v>
      </c>
      <c r="F483" s="25"/>
    </row>
    <row r="484" spans="1:1024" s="44" customFormat="1" ht="12.75">
      <c r="A484" s="8" t="s">
        <v>19</v>
      </c>
      <c r="B484" s="8"/>
      <c r="C484" s="8"/>
      <c r="D484" s="8"/>
      <c r="E484" s="30">
        <f>SUM(E481:E483)</f>
        <v>396.74</v>
      </c>
      <c r="F484" s="43"/>
      <c r="K484" s="44">
        <v>425</v>
      </c>
      <c r="AMI484"/>
      <c r="AMJ484"/>
    </row>
    <row r="485" spans="1:1024" s="44" customFormat="1" ht="12.75">
      <c r="A485" s="8" t="s">
        <v>20</v>
      </c>
      <c r="B485" s="8"/>
      <c r="C485" s="8"/>
      <c r="D485" s="8"/>
      <c r="E485" s="30">
        <f>E484*$F$5</f>
        <v>39.67400000000001</v>
      </c>
      <c r="F485" s="43"/>
      <c r="AMI485"/>
      <c r="AMJ485"/>
    </row>
    <row r="486" spans="1:1024" s="44" customFormat="1" ht="12.75">
      <c r="A486" s="8" t="s">
        <v>21</v>
      </c>
      <c r="B486" s="8"/>
      <c r="C486" s="8"/>
      <c r="D486" s="8"/>
      <c r="E486" s="30">
        <f>E484+E485</f>
        <v>436.414</v>
      </c>
      <c r="F486" s="43"/>
      <c r="AMI486"/>
      <c r="AMJ486"/>
    </row>
    <row r="487" spans="1:1024" s="44" customFormat="1" ht="18">
      <c r="A487" s="10"/>
      <c r="B487" s="10"/>
      <c r="C487" s="10"/>
      <c r="D487" s="10"/>
      <c r="E487" s="10"/>
      <c r="F487" s="43"/>
      <c r="AMI487"/>
      <c r="AMJ487"/>
    </row>
    <row r="488" spans="1:1024" s="44" customFormat="1" ht="12.75">
      <c r="A488" s="17" t="s">
        <v>2</v>
      </c>
      <c r="B488" s="18" t="s">
        <v>172</v>
      </c>
      <c r="C488" s="19" t="s">
        <v>4</v>
      </c>
      <c r="D488" s="17" t="s">
        <v>5</v>
      </c>
      <c r="E488" s="20" t="s">
        <v>6</v>
      </c>
      <c r="F488" s="43"/>
      <c r="AMI488"/>
      <c r="AMJ488"/>
    </row>
    <row r="489" spans="1:1024" s="44" customFormat="1" ht="12.75">
      <c r="A489" s="9" t="s">
        <v>173</v>
      </c>
      <c r="B489" s="9"/>
      <c r="C489" s="9"/>
      <c r="D489" s="9"/>
      <c r="E489" s="9"/>
      <c r="F489" s="43"/>
      <c r="AMI489"/>
      <c r="AMJ489"/>
    </row>
    <row r="490" spans="1:1024" s="44" customFormat="1" ht="12.75">
      <c r="A490" s="23" t="s">
        <v>9</v>
      </c>
      <c r="B490" s="34" t="s">
        <v>10</v>
      </c>
      <c r="C490" s="34" t="s">
        <v>11</v>
      </c>
      <c r="D490" s="34" t="s">
        <v>12</v>
      </c>
      <c r="E490" s="34" t="s">
        <v>13</v>
      </c>
      <c r="F490" s="43"/>
      <c r="AMI490"/>
      <c r="AMJ490"/>
    </row>
    <row r="491" spans="1:1024" s="44" customFormat="1" ht="12.75">
      <c r="A491" s="27" t="s">
        <v>97</v>
      </c>
      <c r="B491" s="28" t="s">
        <v>6</v>
      </c>
      <c r="C491" s="29">
        <v>1</v>
      </c>
      <c r="D491" s="29">
        <v>180</v>
      </c>
      <c r="E491" s="30">
        <f>C491*D491</f>
        <v>180</v>
      </c>
      <c r="F491" s="43"/>
      <c r="AMI491"/>
      <c r="AMJ491"/>
    </row>
    <row r="492" spans="1:6" ht="12.75">
      <c r="A492" s="27" t="s">
        <v>16</v>
      </c>
      <c r="B492" s="28" t="s">
        <v>17</v>
      </c>
      <c r="C492" s="29">
        <v>610</v>
      </c>
      <c r="D492" s="29">
        <v>0.3</v>
      </c>
      <c r="E492" s="30">
        <f>C492*D492</f>
        <v>183</v>
      </c>
      <c r="F492" s="25"/>
    </row>
    <row r="493" spans="1:6" ht="12.75">
      <c r="A493" s="27" t="s">
        <v>18</v>
      </c>
      <c r="B493" s="28" t="s">
        <v>6</v>
      </c>
      <c r="C493" s="29">
        <v>3</v>
      </c>
      <c r="D493" s="29">
        <v>69.24</v>
      </c>
      <c r="E493" s="30">
        <f>C493*D493</f>
        <v>207.71999999999997</v>
      </c>
      <c r="F493" s="25"/>
    </row>
    <row r="494" spans="1:1024" s="44" customFormat="1" ht="12.75">
      <c r="A494" s="8" t="s">
        <v>19</v>
      </c>
      <c r="B494" s="8"/>
      <c r="C494" s="8"/>
      <c r="D494" s="8"/>
      <c r="E494" s="30">
        <f>SUM(E491:E493)</f>
        <v>570.72</v>
      </c>
      <c r="F494" s="43"/>
      <c r="K494" s="44">
        <v>610</v>
      </c>
      <c r="AMI494"/>
      <c r="AMJ494"/>
    </row>
    <row r="495" spans="1:1024" s="44" customFormat="1" ht="12.75">
      <c r="A495" s="8" t="s">
        <v>20</v>
      </c>
      <c r="B495" s="8"/>
      <c r="C495" s="8"/>
      <c r="D495" s="8"/>
      <c r="E495" s="30">
        <f>E494*$F$5</f>
        <v>57.072</v>
      </c>
      <c r="F495" s="43"/>
      <c r="AMI495"/>
      <c r="AMJ495"/>
    </row>
    <row r="496" spans="1:1024" s="44" customFormat="1" ht="12.75">
      <c r="A496" s="8" t="s">
        <v>21</v>
      </c>
      <c r="B496" s="8"/>
      <c r="C496" s="8"/>
      <c r="D496" s="8"/>
      <c r="E496" s="30">
        <f>E494+E495</f>
        <v>627.792</v>
      </c>
      <c r="F496" s="43"/>
      <c r="AMI496"/>
      <c r="AMJ496"/>
    </row>
    <row r="497" spans="1:1024" s="44" customFormat="1" ht="18">
      <c r="A497" s="10"/>
      <c r="B497" s="10"/>
      <c r="C497" s="10"/>
      <c r="D497" s="10"/>
      <c r="E497" s="10"/>
      <c r="F497" s="43"/>
      <c r="AMI497"/>
      <c r="AMJ497"/>
    </row>
    <row r="498" spans="1:1024" s="44" customFormat="1" ht="12.75">
      <c r="A498" s="17" t="s">
        <v>2</v>
      </c>
      <c r="B498" s="18" t="s">
        <v>174</v>
      </c>
      <c r="C498" s="19" t="s">
        <v>23</v>
      </c>
      <c r="D498" s="17" t="s">
        <v>5</v>
      </c>
      <c r="E498" s="20" t="s">
        <v>6</v>
      </c>
      <c r="F498" s="43"/>
      <c r="AMI498"/>
      <c r="AMJ498"/>
    </row>
    <row r="499" spans="1:1024" s="44" customFormat="1" ht="12.75">
      <c r="A499" s="9" t="s">
        <v>175</v>
      </c>
      <c r="B499" s="9"/>
      <c r="C499" s="9"/>
      <c r="D499" s="9"/>
      <c r="E499" s="9"/>
      <c r="F499" s="43"/>
      <c r="AMI499"/>
      <c r="AMJ499"/>
    </row>
    <row r="500" spans="1:1024" s="44" customFormat="1" ht="12.75">
      <c r="A500" s="23" t="s">
        <v>9</v>
      </c>
      <c r="B500" s="34" t="s">
        <v>10</v>
      </c>
      <c r="C500" s="34" t="s">
        <v>11</v>
      </c>
      <c r="D500" s="34" t="s">
        <v>12</v>
      </c>
      <c r="E500" s="34" t="s">
        <v>13</v>
      </c>
      <c r="F500" s="43"/>
      <c r="AMI500"/>
      <c r="AMJ500"/>
    </row>
    <row r="501" spans="1:1024" s="44" customFormat="1" ht="12.75">
      <c r="A501" s="27" t="s">
        <v>147</v>
      </c>
      <c r="B501" s="28" t="s">
        <v>6</v>
      </c>
      <c r="C501" s="29">
        <v>3</v>
      </c>
      <c r="D501" s="29">
        <v>100</v>
      </c>
      <c r="E501" s="30">
        <f>C501*D501</f>
        <v>300</v>
      </c>
      <c r="F501" s="43"/>
      <c r="AMI501"/>
      <c r="AMJ501"/>
    </row>
    <row r="502" spans="1:6" ht="12.75">
      <c r="A502" s="27" t="s">
        <v>16</v>
      </c>
      <c r="B502" s="28" t="s">
        <v>17</v>
      </c>
      <c r="C502" s="29">
        <v>415</v>
      </c>
      <c r="D502" s="29">
        <v>0.3</v>
      </c>
      <c r="E502" s="30">
        <f>C502*D502</f>
        <v>124.5</v>
      </c>
      <c r="F502" s="25"/>
    </row>
    <row r="503" spans="1:6" ht="12.75">
      <c r="A503" s="27" t="s">
        <v>18</v>
      </c>
      <c r="B503" s="28" t="s">
        <v>6</v>
      </c>
      <c r="C503" s="29">
        <v>2</v>
      </c>
      <c r="D503" s="29">
        <v>69.24</v>
      </c>
      <c r="E503" s="30">
        <f>C503*D503</f>
        <v>138.48</v>
      </c>
      <c r="F503" s="25"/>
    </row>
    <row r="504" spans="1:1024" s="44" customFormat="1" ht="12.75">
      <c r="A504" s="8" t="s">
        <v>19</v>
      </c>
      <c r="B504" s="8"/>
      <c r="C504" s="8"/>
      <c r="D504" s="8"/>
      <c r="E504" s="30">
        <f>SUM(E501:E503)</f>
        <v>562.98</v>
      </c>
      <c r="F504" s="43"/>
      <c r="K504" s="44">
        <v>415</v>
      </c>
      <c r="AMI504"/>
      <c r="AMJ504"/>
    </row>
    <row r="505" spans="1:1024" s="44" customFormat="1" ht="12.75">
      <c r="A505" s="8" t="s">
        <v>20</v>
      </c>
      <c r="B505" s="8"/>
      <c r="C505" s="8"/>
      <c r="D505" s="8"/>
      <c r="E505" s="30">
        <f>E504*$F$5</f>
        <v>56.298</v>
      </c>
      <c r="F505" s="43"/>
      <c r="AMI505"/>
      <c r="AMJ505"/>
    </row>
    <row r="506" spans="1:1024" s="44" customFormat="1" ht="12.75">
      <c r="A506" s="8" t="s">
        <v>21</v>
      </c>
      <c r="B506" s="8"/>
      <c r="C506" s="8"/>
      <c r="D506" s="8"/>
      <c r="E506" s="30">
        <f>E504+E505</f>
        <v>619.278</v>
      </c>
      <c r="F506" s="43"/>
      <c r="AMI506"/>
      <c r="AMJ506"/>
    </row>
    <row r="507" spans="1:1024" s="44" customFormat="1" ht="18">
      <c r="A507" s="10"/>
      <c r="B507" s="10"/>
      <c r="C507" s="10"/>
      <c r="D507" s="10"/>
      <c r="E507" s="10"/>
      <c r="F507" s="43"/>
      <c r="AMI507"/>
      <c r="AMJ507"/>
    </row>
    <row r="508" spans="1:1024" s="44" customFormat="1" ht="12.75">
      <c r="A508" s="17" t="s">
        <v>2</v>
      </c>
      <c r="B508" s="39">
        <v>32</v>
      </c>
      <c r="C508" s="19" t="s">
        <v>23</v>
      </c>
      <c r="D508" s="17" t="s">
        <v>5</v>
      </c>
      <c r="E508" s="20" t="s">
        <v>6</v>
      </c>
      <c r="F508" s="43"/>
      <c r="AMI508"/>
      <c r="AMJ508"/>
    </row>
    <row r="509" spans="1:1024" s="44" customFormat="1" ht="12.75">
      <c r="A509" s="9" t="s">
        <v>176</v>
      </c>
      <c r="B509" s="9"/>
      <c r="C509" s="9"/>
      <c r="D509" s="9"/>
      <c r="E509" s="9"/>
      <c r="F509" s="43"/>
      <c r="AMI509"/>
      <c r="AMJ509"/>
    </row>
    <row r="510" spans="1:1024" s="44" customFormat="1" ht="12.75">
      <c r="A510" s="23" t="s">
        <v>9</v>
      </c>
      <c r="B510" s="33" t="s">
        <v>10</v>
      </c>
      <c r="C510" s="34" t="s">
        <v>11</v>
      </c>
      <c r="D510" s="34" t="s">
        <v>12</v>
      </c>
      <c r="E510" s="34" t="s">
        <v>13</v>
      </c>
      <c r="F510" s="43"/>
      <c r="AMI510"/>
      <c r="AMJ510"/>
    </row>
    <row r="511" spans="1:1024" s="44" customFormat="1" ht="12.75">
      <c r="A511" s="27" t="s">
        <v>177</v>
      </c>
      <c r="B511" s="28" t="s">
        <v>6</v>
      </c>
      <c r="C511" s="29">
        <v>3</v>
      </c>
      <c r="D511" s="29">
        <v>180</v>
      </c>
      <c r="E511" s="30">
        <f>C511*D511</f>
        <v>540</v>
      </c>
      <c r="F511" s="43"/>
      <c r="AMI511"/>
      <c r="AMJ511"/>
    </row>
    <row r="512" spans="1:6" ht="12.75">
      <c r="A512" s="27" t="s">
        <v>16</v>
      </c>
      <c r="B512" s="28" t="s">
        <v>17</v>
      </c>
      <c r="C512" s="29">
        <v>480</v>
      </c>
      <c r="D512" s="29">
        <v>0.3</v>
      </c>
      <c r="E512" s="30">
        <f>C512*D512</f>
        <v>144</v>
      </c>
      <c r="F512" s="25"/>
    </row>
    <row r="513" spans="1:6" ht="12.75">
      <c r="A513" s="27" t="s">
        <v>18</v>
      </c>
      <c r="B513" s="28" t="s">
        <v>6</v>
      </c>
      <c r="C513" s="29">
        <v>1</v>
      </c>
      <c r="D513" s="29">
        <v>69.24</v>
      </c>
      <c r="E513" s="30">
        <f>C513*D513</f>
        <v>69.24</v>
      </c>
      <c r="F513" s="25"/>
    </row>
    <row r="514" spans="1:1024" s="44" customFormat="1" ht="12.75">
      <c r="A514" s="8" t="s">
        <v>19</v>
      </c>
      <c r="B514" s="8"/>
      <c r="C514" s="8"/>
      <c r="D514" s="8"/>
      <c r="E514" s="30">
        <f>SUM(E511:E513)</f>
        <v>753.24</v>
      </c>
      <c r="F514" s="43"/>
      <c r="AMI514"/>
      <c r="AMJ514"/>
    </row>
    <row r="515" spans="1:1024" s="44" customFormat="1" ht="12.75">
      <c r="A515" s="8" t="s">
        <v>20</v>
      </c>
      <c r="B515" s="8"/>
      <c r="C515" s="8"/>
      <c r="D515" s="8"/>
      <c r="E515" s="30">
        <f>E514*$F$5</f>
        <v>75.324</v>
      </c>
      <c r="F515" s="43"/>
      <c r="K515" s="44">
        <v>480</v>
      </c>
      <c r="AMI515"/>
      <c r="AMJ515"/>
    </row>
    <row r="516" spans="1:1024" s="44" customFormat="1" ht="12.75">
      <c r="A516" s="8" t="s">
        <v>21</v>
      </c>
      <c r="B516" s="8"/>
      <c r="C516" s="8"/>
      <c r="D516" s="8"/>
      <c r="E516" s="30">
        <f>E514+E515</f>
        <v>828.564</v>
      </c>
      <c r="F516" s="43"/>
      <c r="AMI516"/>
      <c r="AMJ516"/>
    </row>
    <row r="517" spans="1:1024" s="44" customFormat="1" ht="18">
      <c r="A517" s="10"/>
      <c r="B517" s="10"/>
      <c r="C517" s="10"/>
      <c r="D517" s="10"/>
      <c r="E517" s="10"/>
      <c r="F517" s="43"/>
      <c r="AMI517"/>
      <c r="AMJ517"/>
    </row>
    <row r="518" spans="1:1024" s="44" customFormat="1" ht="12.75">
      <c r="A518" s="17" t="s">
        <v>2</v>
      </c>
      <c r="B518" s="18" t="s">
        <v>178</v>
      </c>
      <c r="C518" s="19" t="s">
        <v>4</v>
      </c>
      <c r="D518" s="17" t="s">
        <v>5</v>
      </c>
      <c r="E518" s="20" t="s">
        <v>6</v>
      </c>
      <c r="F518" s="43"/>
      <c r="AMI518"/>
      <c r="AMJ518"/>
    </row>
    <row r="519" spans="1:1024" s="44" customFormat="1" ht="12.75">
      <c r="A519" s="9" t="s">
        <v>179</v>
      </c>
      <c r="B519" s="9"/>
      <c r="C519" s="9"/>
      <c r="D519" s="9"/>
      <c r="E519" s="9"/>
      <c r="F519" s="43"/>
      <c r="AMI519"/>
      <c r="AMJ519"/>
    </row>
    <row r="520" spans="1:1024" s="44" customFormat="1" ht="12.75">
      <c r="A520" s="23" t="s">
        <v>9</v>
      </c>
      <c r="B520" s="34" t="s">
        <v>10</v>
      </c>
      <c r="C520" s="34" t="s">
        <v>11</v>
      </c>
      <c r="D520" s="34" t="s">
        <v>12</v>
      </c>
      <c r="E520" s="34" t="s">
        <v>13</v>
      </c>
      <c r="F520" s="43"/>
      <c r="AMI520"/>
      <c r="AMJ520"/>
    </row>
    <row r="521" spans="1:1024" s="44" customFormat="1" ht="12.75">
      <c r="A521" s="27" t="s">
        <v>37</v>
      </c>
      <c r="B521" s="28" t="s">
        <v>6</v>
      </c>
      <c r="C521" s="29">
        <v>1</v>
      </c>
      <c r="D521" s="29">
        <v>200</v>
      </c>
      <c r="E521" s="30">
        <f>C521*D521</f>
        <v>200</v>
      </c>
      <c r="F521" s="43"/>
      <c r="AMI521"/>
      <c r="AMJ521"/>
    </row>
    <row r="522" spans="1:6" ht="12.75">
      <c r="A522" s="27" t="s">
        <v>16</v>
      </c>
      <c r="B522" s="28" t="s">
        <v>17</v>
      </c>
      <c r="C522" s="29">
        <v>600</v>
      </c>
      <c r="D522" s="29">
        <v>0.3</v>
      </c>
      <c r="E522" s="30">
        <f>C522*D522</f>
        <v>180</v>
      </c>
      <c r="F522" s="25"/>
    </row>
    <row r="523" spans="1:6" ht="12.75">
      <c r="A523" s="27" t="s">
        <v>18</v>
      </c>
      <c r="B523" s="28" t="s">
        <v>6</v>
      </c>
      <c r="C523" s="29">
        <v>3</v>
      </c>
      <c r="D523" s="29">
        <v>69.24</v>
      </c>
      <c r="E523" s="30">
        <f>C523*D523</f>
        <v>207.71999999999997</v>
      </c>
      <c r="F523" s="25"/>
    </row>
    <row r="524" spans="1:1024" s="44" customFormat="1" ht="12.75">
      <c r="A524" s="8" t="s">
        <v>19</v>
      </c>
      <c r="B524" s="8"/>
      <c r="C524" s="8"/>
      <c r="D524" s="8"/>
      <c r="E524" s="30">
        <f>SUM(E521:E523)</f>
        <v>587.72</v>
      </c>
      <c r="F524" s="43"/>
      <c r="K524" s="44">
        <v>410</v>
      </c>
      <c r="AMI524"/>
      <c r="AMJ524"/>
    </row>
    <row r="525" spans="1:1024" s="44" customFormat="1" ht="12.75">
      <c r="A525" s="8" t="s">
        <v>20</v>
      </c>
      <c r="B525" s="8"/>
      <c r="C525" s="8"/>
      <c r="D525" s="8"/>
      <c r="E525" s="30">
        <f>E524*$F$5</f>
        <v>58.772000000000006</v>
      </c>
      <c r="F525" s="43"/>
      <c r="AMI525"/>
      <c r="AMJ525"/>
    </row>
    <row r="526" spans="1:1024" s="44" customFormat="1" ht="12.75">
      <c r="A526" s="8" t="s">
        <v>21</v>
      </c>
      <c r="B526" s="8"/>
      <c r="C526" s="8"/>
      <c r="D526" s="8"/>
      <c r="E526" s="30">
        <f>E524+E525</f>
        <v>646.4920000000001</v>
      </c>
      <c r="F526" s="43"/>
      <c r="AMI526"/>
      <c r="AMJ526"/>
    </row>
    <row r="527" spans="1:1024" s="44" customFormat="1" ht="18">
      <c r="A527" s="10"/>
      <c r="B527" s="10"/>
      <c r="C527" s="10"/>
      <c r="D527" s="10"/>
      <c r="E527" s="10"/>
      <c r="F527" s="43"/>
      <c r="AMI527"/>
      <c r="AMJ527"/>
    </row>
    <row r="528" spans="1:1024" s="44" customFormat="1" ht="12.75">
      <c r="A528" s="17" t="s">
        <v>2</v>
      </c>
      <c r="B528" s="18" t="s">
        <v>180</v>
      </c>
      <c r="C528" s="19" t="s">
        <v>23</v>
      </c>
      <c r="D528" s="17" t="s">
        <v>5</v>
      </c>
      <c r="E528" s="20" t="s">
        <v>6</v>
      </c>
      <c r="F528" s="43"/>
      <c r="AMI528"/>
      <c r="AMJ528"/>
    </row>
    <row r="529" spans="1:1024" s="44" customFormat="1" ht="12.75">
      <c r="A529" s="9" t="s">
        <v>181</v>
      </c>
      <c r="B529" s="9"/>
      <c r="C529" s="9"/>
      <c r="D529" s="9"/>
      <c r="E529" s="9"/>
      <c r="F529" s="43"/>
      <c r="AMI529"/>
      <c r="AMJ529"/>
    </row>
    <row r="530" spans="1:1024" s="44" customFormat="1" ht="12.75">
      <c r="A530" s="23" t="s">
        <v>9</v>
      </c>
      <c r="B530" s="34" t="s">
        <v>10</v>
      </c>
      <c r="C530" s="34" t="s">
        <v>11</v>
      </c>
      <c r="D530" s="34" t="s">
        <v>12</v>
      </c>
      <c r="E530" s="34" t="s">
        <v>13</v>
      </c>
      <c r="F530" s="43"/>
      <c r="AMI530"/>
      <c r="AMJ530"/>
    </row>
    <row r="531" spans="1:1024" s="44" customFormat="1" ht="12.75">
      <c r="A531" s="27" t="s">
        <v>182</v>
      </c>
      <c r="B531" s="28" t="s">
        <v>6</v>
      </c>
      <c r="C531" s="29">
        <v>1</v>
      </c>
      <c r="D531" s="29">
        <v>180</v>
      </c>
      <c r="E531" s="30">
        <f>C531*D531</f>
        <v>180</v>
      </c>
      <c r="F531" s="43"/>
      <c r="AMI531"/>
      <c r="AMJ531"/>
    </row>
    <row r="532" spans="1:6" ht="12.75">
      <c r="A532" s="27" t="s">
        <v>16</v>
      </c>
      <c r="B532" s="28" t="s">
        <v>17</v>
      </c>
      <c r="C532" s="29">
        <v>5</v>
      </c>
      <c r="D532" s="29">
        <v>0.3</v>
      </c>
      <c r="E532" s="30">
        <f>C532*D532</f>
        <v>1.5</v>
      </c>
      <c r="F532" s="25"/>
    </row>
    <row r="533" spans="1:6" ht="12.75">
      <c r="A533" s="27" t="s">
        <v>18</v>
      </c>
      <c r="B533" s="28" t="s">
        <v>6</v>
      </c>
      <c r="C533" s="29">
        <v>1</v>
      </c>
      <c r="D533" s="29">
        <v>69.24</v>
      </c>
      <c r="E533" s="30">
        <f>C533*D533</f>
        <v>69.24</v>
      </c>
      <c r="F533" s="25"/>
    </row>
    <row r="534" spans="1:1024" s="44" customFormat="1" ht="12.75">
      <c r="A534" s="8" t="s">
        <v>19</v>
      </c>
      <c r="B534" s="8"/>
      <c r="C534" s="8"/>
      <c r="D534" s="8"/>
      <c r="E534" s="30">
        <f>SUM(E531:E533)</f>
        <v>250.74</v>
      </c>
      <c r="F534" s="43"/>
      <c r="K534" s="44">
        <v>410</v>
      </c>
      <c r="AMI534"/>
      <c r="AMJ534"/>
    </row>
    <row r="535" spans="1:1024" s="44" customFormat="1" ht="12.75">
      <c r="A535" s="8" t="s">
        <v>20</v>
      </c>
      <c r="B535" s="8"/>
      <c r="C535" s="8"/>
      <c r="D535" s="8"/>
      <c r="E535" s="30">
        <f>E534*$F$5</f>
        <v>25.074</v>
      </c>
      <c r="F535" s="43"/>
      <c r="AMI535"/>
      <c r="AMJ535"/>
    </row>
    <row r="536" spans="1:1024" s="44" customFormat="1" ht="12.75">
      <c r="A536" s="8" t="s">
        <v>21</v>
      </c>
      <c r="B536" s="8"/>
      <c r="C536" s="8"/>
      <c r="D536" s="8"/>
      <c r="E536" s="30">
        <f>E534+E535</f>
        <v>275.814</v>
      </c>
      <c r="F536" s="43"/>
      <c r="AMI536"/>
      <c r="AMJ536"/>
    </row>
    <row r="537" spans="1:1024" s="44" customFormat="1" ht="18">
      <c r="A537" s="10"/>
      <c r="B537" s="10"/>
      <c r="C537" s="10"/>
      <c r="D537" s="10"/>
      <c r="E537" s="10"/>
      <c r="F537" s="43"/>
      <c r="AMI537"/>
      <c r="AMJ537"/>
    </row>
    <row r="538" spans="1:1024" s="44" customFormat="1" ht="12.75">
      <c r="A538" s="17" t="s">
        <v>2</v>
      </c>
      <c r="B538" s="18" t="s">
        <v>183</v>
      </c>
      <c r="C538" s="19" t="s">
        <v>23</v>
      </c>
      <c r="D538" s="17" t="s">
        <v>5</v>
      </c>
      <c r="E538" s="20" t="s">
        <v>6</v>
      </c>
      <c r="F538" s="43"/>
      <c r="AMI538"/>
      <c r="AMJ538"/>
    </row>
    <row r="539" spans="1:1024" s="44" customFormat="1" ht="28.35" customHeight="1">
      <c r="A539" s="6" t="s">
        <v>184</v>
      </c>
      <c r="B539" s="6"/>
      <c r="C539" s="6"/>
      <c r="D539" s="6"/>
      <c r="E539" s="6"/>
      <c r="F539" s="43"/>
      <c r="AMI539"/>
      <c r="AMJ539"/>
    </row>
    <row r="540" spans="1:1024" s="44" customFormat="1" ht="12.75">
      <c r="A540" s="23" t="s">
        <v>9</v>
      </c>
      <c r="B540" s="34" t="s">
        <v>10</v>
      </c>
      <c r="C540" s="34" t="s">
        <v>11</v>
      </c>
      <c r="D540" s="34" t="s">
        <v>12</v>
      </c>
      <c r="E540" s="34" t="s">
        <v>13</v>
      </c>
      <c r="F540" s="43"/>
      <c r="AMI540"/>
      <c r="AMJ540"/>
    </row>
    <row r="541" spans="1:1024" s="44" customFormat="1" ht="12.75">
      <c r="A541" s="27" t="s">
        <v>92</v>
      </c>
      <c r="B541" s="28" t="s">
        <v>6</v>
      </c>
      <c r="C541" s="29">
        <v>1</v>
      </c>
      <c r="D541" s="29">
        <v>100</v>
      </c>
      <c r="E541" s="30">
        <f>C541*D541</f>
        <v>100</v>
      </c>
      <c r="F541" s="43"/>
      <c r="AMI541"/>
      <c r="AMJ541"/>
    </row>
    <row r="542" spans="1:6" ht="12.75">
      <c r="A542" s="27" t="s">
        <v>16</v>
      </c>
      <c r="B542" s="28" t="s">
        <v>17</v>
      </c>
      <c r="C542" s="29">
        <v>5</v>
      </c>
      <c r="D542" s="29">
        <v>0.3</v>
      </c>
      <c r="E542" s="30">
        <f>C542*D542</f>
        <v>1.5</v>
      </c>
      <c r="F542" s="25"/>
    </row>
    <row r="543" spans="1:6" ht="12.75">
      <c r="A543" s="27" t="s">
        <v>18</v>
      </c>
      <c r="B543" s="28" t="s">
        <v>6</v>
      </c>
      <c r="C543" s="29">
        <v>1</v>
      </c>
      <c r="D543" s="29">
        <v>69.24</v>
      </c>
      <c r="E543" s="30">
        <f>C543*D543</f>
        <v>69.24</v>
      </c>
      <c r="F543" s="25"/>
    </row>
    <row r="544" spans="1:1024" s="44" customFormat="1" ht="12.75">
      <c r="A544" s="8" t="s">
        <v>19</v>
      </c>
      <c r="B544" s="8"/>
      <c r="C544" s="8"/>
      <c r="D544" s="8"/>
      <c r="E544" s="30">
        <f>SUM(E541:E543)</f>
        <v>170.74</v>
      </c>
      <c r="F544" s="43"/>
      <c r="K544" s="44">
        <v>410</v>
      </c>
      <c r="AMI544"/>
      <c r="AMJ544"/>
    </row>
    <row r="545" spans="1:1024" s="44" customFormat="1" ht="12.75">
      <c r="A545" s="8" t="s">
        <v>20</v>
      </c>
      <c r="B545" s="8"/>
      <c r="C545" s="8"/>
      <c r="D545" s="8"/>
      <c r="E545" s="30">
        <f>E544*$F$5</f>
        <v>17.074</v>
      </c>
      <c r="F545" s="43"/>
      <c r="AMI545"/>
      <c r="AMJ545"/>
    </row>
    <row r="546" spans="1:1024" s="44" customFormat="1" ht="12.75">
      <c r="A546" s="8" t="s">
        <v>21</v>
      </c>
      <c r="B546" s="8"/>
      <c r="C546" s="8"/>
      <c r="D546" s="8"/>
      <c r="E546" s="30">
        <f>E544+E545</f>
        <v>187.81400000000002</v>
      </c>
      <c r="F546" s="43"/>
      <c r="AMI546"/>
      <c r="AMJ546"/>
    </row>
    <row r="547" spans="1:1024" s="44" customFormat="1" ht="18">
      <c r="A547" s="10"/>
      <c r="B547" s="10"/>
      <c r="C547" s="10"/>
      <c r="D547" s="10"/>
      <c r="E547" s="10"/>
      <c r="F547" s="43"/>
      <c r="AMI547"/>
      <c r="AMJ547"/>
    </row>
    <row r="548" spans="1:1024" s="44" customFormat="1" ht="12.75">
      <c r="A548" s="17" t="s">
        <v>2</v>
      </c>
      <c r="B548" s="39" t="s">
        <v>185</v>
      </c>
      <c r="C548" s="19" t="s">
        <v>23</v>
      </c>
      <c r="D548" s="17" t="s">
        <v>5</v>
      </c>
      <c r="E548" s="20" t="s">
        <v>6</v>
      </c>
      <c r="F548" s="43"/>
      <c r="AMI548"/>
      <c r="AMJ548"/>
    </row>
    <row r="549" spans="1:1024" s="44" customFormat="1" ht="28.35" customHeight="1">
      <c r="A549" s="6" t="s">
        <v>186</v>
      </c>
      <c r="B549" s="6"/>
      <c r="C549" s="6"/>
      <c r="D549" s="6"/>
      <c r="E549" s="6"/>
      <c r="F549" s="43"/>
      <c r="AMI549"/>
      <c r="AMJ549"/>
    </row>
    <row r="550" spans="1:1024" s="44" customFormat="1" ht="12.75">
      <c r="A550" s="23" t="s">
        <v>9</v>
      </c>
      <c r="B550" s="33" t="s">
        <v>10</v>
      </c>
      <c r="C550" s="34" t="s">
        <v>11</v>
      </c>
      <c r="D550" s="34" t="s">
        <v>12</v>
      </c>
      <c r="E550" s="34" t="s">
        <v>13</v>
      </c>
      <c r="F550" s="43"/>
      <c r="AMI550"/>
      <c r="AMJ550"/>
    </row>
    <row r="551" spans="1:1024" s="44" customFormat="1" ht="12.75">
      <c r="A551" s="27" t="s">
        <v>187</v>
      </c>
      <c r="B551" s="28" t="s">
        <v>6</v>
      </c>
      <c r="C551" s="29">
        <v>1</v>
      </c>
      <c r="D551" s="29">
        <v>200</v>
      </c>
      <c r="E551" s="30">
        <f>C551*D551</f>
        <v>200</v>
      </c>
      <c r="F551" s="43"/>
      <c r="AMI551"/>
      <c r="AMJ551"/>
    </row>
    <row r="552" spans="1:6" ht="12.75">
      <c r="A552" s="27" t="s">
        <v>16</v>
      </c>
      <c r="B552" s="28" t="s">
        <v>17</v>
      </c>
      <c r="C552" s="29">
        <v>5</v>
      </c>
      <c r="D552" s="29">
        <v>0.3</v>
      </c>
      <c r="E552" s="30">
        <f>C552*D552</f>
        <v>1.5</v>
      </c>
      <c r="F552" s="25"/>
    </row>
    <row r="553" spans="1:11" ht="12.75">
      <c r="A553" s="27" t="s">
        <v>18</v>
      </c>
      <c r="B553" s="28" t="s">
        <v>6</v>
      </c>
      <c r="C553" s="29">
        <v>2</v>
      </c>
      <c r="D553" s="29">
        <v>69.24</v>
      </c>
      <c r="E553" s="30">
        <f>C553*D553</f>
        <v>138.48</v>
      </c>
      <c r="F553" s="25"/>
      <c r="K553" s="16">
        <v>410</v>
      </c>
    </row>
    <row r="554" spans="1:1024" s="44" customFormat="1" ht="12.75">
      <c r="A554" s="8" t="s">
        <v>19</v>
      </c>
      <c r="B554" s="8"/>
      <c r="C554" s="8"/>
      <c r="D554" s="8"/>
      <c r="E554" s="30">
        <f>SUM(E551:E553)</f>
        <v>339.98</v>
      </c>
      <c r="F554" s="43"/>
      <c r="AMI554"/>
      <c r="AMJ554"/>
    </row>
    <row r="555" spans="1:1024" s="44" customFormat="1" ht="12.75">
      <c r="A555" s="8" t="s">
        <v>20</v>
      </c>
      <c r="B555" s="8"/>
      <c r="C555" s="8"/>
      <c r="D555" s="8"/>
      <c r="E555" s="30">
        <f>E554*$F$5</f>
        <v>33.998000000000005</v>
      </c>
      <c r="F555" s="43"/>
      <c r="AMI555"/>
      <c r="AMJ555"/>
    </row>
    <row r="556" spans="1:1024" s="44" customFormat="1" ht="12.75">
      <c r="A556" s="8" t="s">
        <v>21</v>
      </c>
      <c r="B556" s="8"/>
      <c r="C556" s="8"/>
      <c r="D556" s="8"/>
      <c r="E556" s="30">
        <f>E554+E555</f>
        <v>373.978</v>
      </c>
      <c r="F556" s="43"/>
      <c r="AMI556"/>
      <c r="AMJ556"/>
    </row>
    <row r="557" spans="1:1024" s="44" customFormat="1" ht="18">
      <c r="A557" s="10"/>
      <c r="B557" s="10"/>
      <c r="C557" s="10"/>
      <c r="D557" s="10"/>
      <c r="E557" s="10"/>
      <c r="F557" s="43"/>
      <c r="AMI557"/>
      <c r="AMJ557"/>
    </row>
    <row r="558" spans="1:1024" s="44" customFormat="1" ht="12.75">
      <c r="A558" s="17" t="s">
        <v>2</v>
      </c>
      <c r="B558" s="39" t="s">
        <v>188</v>
      </c>
      <c r="C558" s="19" t="s">
        <v>4</v>
      </c>
      <c r="D558" s="17" t="s">
        <v>5</v>
      </c>
      <c r="E558" s="20" t="s">
        <v>6</v>
      </c>
      <c r="F558" s="43"/>
      <c r="AMI558"/>
      <c r="AMJ558"/>
    </row>
    <row r="559" spans="1:1024" s="44" customFormat="1" ht="12.75">
      <c r="A559" s="9" t="s">
        <v>189</v>
      </c>
      <c r="B559" s="9"/>
      <c r="C559" s="9"/>
      <c r="D559" s="9"/>
      <c r="E559" s="9"/>
      <c r="F559" s="43"/>
      <c r="AMI559"/>
      <c r="AMJ559"/>
    </row>
    <row r="560" spans="1:1024" s="44" customFormat="1" ht="12.75">
      <c r="A560" s="23" t="s">
        <v>9</v>
      </c>
      <c r="B560" s="33" t="s">
        <v>10</v>
      </c>
      <c r="C560" s="34" t="s">
        <v>11</v>
      </c>
      <c r="D560" s="34" t="s">
        <v>12</v>
      </c>
      <c r="E560" s="34" t="s">
        <v>13</v>
      </c>
      <c r="F560" s="43"/>
      <c r="AMI560"/>
      <c r="AMJ560"/>
    </row>
    <row r="561" spans="1:1024" s="44" customFormat="1" ht="12.75">
      <c r="A561" s="27" t="s">
        <v>190</v>
      </c>
      <c r="B561" s="28" t="s">
        <v>6</v>
      </c>
      <c r="C561" s="29">
        <v>1</v>
      </c>
      <c r="D561" s="29">
        <v>800</v>
      </c>
      <c r="E561" s="30">
        <f>C561*D561</f>
        <v>800</v>
      </c>
      <c r="F561" s="43"/>
      <c r="AMI561"/>
      <c r="AMJ561"/>
    </row>
    <row r="562" spans="1:1024" s="44" customFormat="1" ht="27">
      <c r="A562" s="40" t="s">
        <v>191</v>
      </c>
      <c r="B562" s="28" t="s">
        <v>6</v>
      </c>
      <c r="C562" s="29">
        <v>1</v>
      </c>
      <c r="D562" s="29">
        <v>800</v>
      </c>
      <c r="E562" s="30">
        <f>C562*D562</f>
        <v>800</v>
      </c>
      <c r="F562" s="43"/>
      <c r="AMI562"/>
      <c r="AMJ562"/>
    </row>
    <row r="563" spans="1:1024" s="44" customFormat="1" ht="27">
      <c r="A563" s="40" t="s">
        <v>192</v>
      </c>
      <c r="B563" s="28" t="s">
        <v>6</v>
      </c>
      <c r="C563" s="29">
        <v>1</v>
      </c>
      <c r="D563" s="29">
        <v>1000</v>
      </c>
      <c r="E563" s="30">
        <f>C563*D563</f>
        <v>1000</v>
      </c>
      <c r="F563" s="43"/>
      <c r="AMI563"/>
      <c r="AMJ563"/>
    </row>
    <row r="564" spans="1:6" ht="12.75">
      <c r="A564" s="27" t="s">
        <v>16</v>
      </c>
      <c r="B564" s="28" t="s">
        <v>17</v>
      </c>
      <c r="C564" s="29">
        <v>700</v>
      </c>
      <c r="D564" s="29">
        <v>0.3</v>
      </c>
      <c r="E564" s="30">
        <f>C564*D564</f>
        <v>210</v>
      </c>
      <c r="F564" s="25"/>
    </row>
    <row r="565" spans="1:11" ht="12.75">
      <c r="A565" s="27" t="s">
        <v>18</v>
      </c>
      <c r="B565" s="28" t="s">
        <v>6</v>
      </c>
      <c r="C565" s="29">
        <v>1</v>
      </c>
      <c r="D565" s="29">
        <v>69.24</v>
      </c>
      <c r="E565" s="30">
        <f>C565*D565</f>
        <v>69.24</v>
      </c>
      <c r="F565" s="25"/>
      <c r="K565" s="16">
        <v>410</v>
      </c>
    </row>
    <row r="566" spans="1:1024" s="44" customFormat="1" ht="12.75">
      <c r="A566" s="8" t="s">
        <v>19</v>
      </c>
      <c r="B566" s="8"/>
      <c r="C566" s="8"/>
      <c r="D566" s="8"/>
      <c r="E566" s="30">
        <f>SUM(E561:E565)</f>
        <v>2879.24</v>
      </c>
      <c r="F566" s="43"/>
      <c r="AMI566"/>
      <c r="AMJ566"/>
    </row>
    <row r="567" spans="1:1024" s="44" customFormat="1" ht="12.75">
      <c r="A567" s="8" t="s">
        <v>20</v>
      </c>
      <c r="B567" s="8"/>
      <c r="C567" s="8"/>
      <c r="D567" s="8"/>
      <c r="E567" s="30">
        <f>E566*$F$5</f>
        <v>287.924</v>
      </c>
      <c r="F567" s="43"/>
      <c r="AMI567"/>
      <c r="AMJ567"/>
    </row>
    <row r="568" spans="1:1024" s="44" customFormat="1" ht="12.75">
      <c r="A568" s="8" t="s">
        <v>21</v>
      </c>
      <c r="B568" s="8"/>
      <c r="C568" s="8"/>
      <c r="D568" s="8"/>
      <c r="E568" s="30">
        <f>E566+E567</f>
        <v>3167.1639999999998</v>
      </c>
      <c r="F568" s="43"/>
      <c r="AMI568"/>
      <c r="AMJ568"/>
    </row>
    <row r="569" spans="1:1024" s="44" customFormat="1" ht="18">
      <c r="A569" s="10"/>
      <c r="B569" s="10"/>
      <c r="C569" s="10"/>
      <c r="D569" s="10"/>
      <c r="E569" s="10"/>
      <c r="F569" s="43"/>
      <c r="AMI569"/>
      <c r="AMJ569"/>
    </row>
    <row r="570" spans="1:1024" s="44" customFormat="1" ht="12.75">
      <c r="A570" s="17" t="s">
        <v>2</v>
      </c>
      <c r="B570" s="39">
        <v>34</v>
      </c>
      <c r="C570" s="19" t="s">
        <v>23</v>
      </c>
      <c r="D570" s="17" t="s">
        <v>5</v>
      </c>
      <c r="E570" s="20" t="s">
        <v>6</v>
      </c>
      <c r="F570" s="43"/>
      <c r="AMI570"/>
      <c r="AMJ570"/>
    </row>
    <row r="571" spans="1:1024" s="44" customFormat="1" ht="12.75">
      <c r="A571" s="9" t="s">
        <v>193</v>
      </c>
      <c r="B571" s="9"/>
      <c r="C571" s="9"/>
      <c r="D571" s="9"/>
      <c r="E571" s="9"/>
      <c r="F571" s="43"/>
      <c r="AMI571"/>
      <c r="AMJ571"/>
    </row>
    <row r="572" spans="1:1024" s="44" customFormat="1" ht="12.75">
      <c r="A572" s="23" t="s">
        <v>9</v>
      </c>
      <c r="B572" s="33" t="s">
        <v>10</v>
      </c>
      <c r="C572" s="34" t="s">
        <v>11</v>
      </c>
      <c r="D572" s="34" t="s">
        <v>12</v>
      </c>
      <c r="E572" s="34" t="s">
        <v>13</v>
      </c>
      <c r="F572" s="43"/>
      <c r="AMI572"/>
      <c r="AMJ572"/>
    </row>
    <row r="573" spans="1:1024" s="44" customFormat="1" ht="12.75">
      <c r="A573" s="27" t="s">
        <v>194</v>
      </c>
      <c r="B573" s="28" t="s">
        <v>6</v>
      </c>
      <c r="C573" s="29">
        <v>1</v>
      </c>
      <c r="D573" s="29">
        <v>100</v>
      </c>
      <c r="E573" s="30">
        <f>C573*D573</f>
        <v>100</v>
      </c>
      <c r="F573" s="43"/>
      <c r="AMI573"/>
      <c r="AMJ573"/>
    </row>
    <row r="574" spans="1:6" ht="12.75">
      <c r="A574" s="27" t="s">
        <v>16</v>
      </c>
      <c r="B574" s="28" t="s">
        <v>17</v>
      </c>
      <c r="C574" s="29">
        <v>450</v>
      </c>
      <c r="D574" s="29">
        <v>0.3</v>
      </c>
      <c r="E574" s="30">
        <f>C574*D574</f>
        <v>135</v>
      </c>
      <c r="F574" s="25"/>
    </row>
    <row r="575" spans="1:6" ht="12.75">
      <c r="A575" s="27" t="s">
        <v>18</v>
      </c>
      <c r="B575" s="28" t="s">
        <v>6</v>
      </c>
      <c r="C575" s="29">
        <v>2</v>
      </c>
      <c r="D575" s="29">
        <v>69.24</v>
      </c>
      <c r="E575" s="30">
        <f>C575*D575</f>
        <v>138.48</v>
      </c>
      <c r="F575" s="25"/>
    </row>
    <row r="576" spans="1:1024" s="44" customFormat="1" ht="12.75">
      <c r="A576" s="8" t="s">
        <v>19</v>
      </c>
      <c r="B576" s="8"/>
      <c r="C576" s="8"/>
      <c r="D576" s="8"/>
      <c r="E576" s="30">
        <f>SUM(E573:E575)</f>
        <v>373.48</v>
      </c>
      <c r="F576" s="43"/>
      <c r="AMI576"/>
      <c r="AMJ576"/>
    </row>
    <row r="577" spans="1:1024" s="44" customFormat="1" ht="12.75">
      <c r="A577" s="8" t="s">
        <v>20</v>
      </c>
      <c r="B577" s="8"/>
      <c r="C577" s="8"/>
      <c r="D577" s="8"/>
      <c r="E577" s="30">
        <f>E576*$F$5</f>
        <v>37.348000000000006</v>
      </c>
      <c r="F577" s="43"/>
      <c r="AMI577"/>
      <c r="AMJ577"/>
    </row>
    <row r="578" spans="1:1024" s="44" customFormat="1" ht="12.75">
      <c r="A578" s="8" t="s">
        <v>21</v>
      </c>
      <c r="B578" s="8"/>
      <c r="C578" s="8"/>
      <c r="D578" s="8"/>
      <c r="E578" s="30">
        <f>E576+E577</f>
        <v>410.82800000000003</v>
      </c>
      <c r="F578" s="43"/>
      <c r="K578" s="44">
        <v>690</v>
      </c>
      <c r="AMI578"/>
      <c r="AMJ578"/>
    </row>
    <row r="579" spans="1:1024" s="44" customFormat="1" ht="18">
      <c r="A579" s="10"/>
      <c r="B579" s="10"/>
      <c r="C579" s="10"/>
      <c r="D579" s="10"/>
      <c r="E579" s="10"/>
      <c r="F579" s="43"/>
      <c r="AMI579"/>
      <c r="AMJ579"/>
    </row>
    <row r="580" spans="1:1024" s="44" customFormat="1" ht="12.75">
      <c r="A580" s="17" t="s">
        <v>2</v>
      </c>
      <c r="B580" s="18" t="s">
        <v>195</v>
      </c>
      <c r="C580" s="19" t="s">
        <v>27</v>
      </c>
      <c r="D580" s="17" t="s">
        <v>5</v>
      </c>
      <c r="E580" s="20" t="s">
        <v>6</v>
      </c>
      <c r="F580" s="43"/>
      <c r="AMI580"/>
      <c r="AMJ580"/>
    </row>
    <row r="581" spans="1:1024" s="44" customFormat="1" ht="12.75">
      <c r="A581" s="9" t="s">
        <v>196</v>
      </c>
      <c r="B581" s="9"/>
      <c r="C581" s="9"/>
      <c r="D581" s="9"/>
      <c r="E581" s="9"/>
      <c r="F581" s="43"/>
      <c r="AMI581"/>
      <c r="AMJ581"/>
    </row>
    <row r="582" spans="1:1024" s="44" customFormat="1" ht="12.75">
      <c r="A582" s="23" t="s">
        <v>9</v>
      </c>
      <c r="B582" s="33" t="s">
        <v>10</v>
      </c>
      <c r="C582" s="34" t="s">
        <v>11</v>
      </c>
      <c r="D582" s="34" t="s">
        <v>12</v>
      </c>
      <c r="E582" s="34" t="s">
        <v>13</v>
      </c>
      <c r="F582" s="43"/>
      <c r="AMI582"/>
      <c r="AMJ582"/>
    </row>
    <row r="583" spans="1:1024" s="44" customFormat="1" ht="12.75">
      <c r="A583" s="27" t="s">
        <v>197</v>
      </c>
      <c r="B583" s="28" t="s">
        <v>6</v>
      </c>
      <c r="C583" s="29">
        <v>1</v>
      </c>
      <c r="D583" s="29">
        <v>100</v>
      </c>
      <c r="E583" s="30">
        <f>C583*D583</f>
        <v>100</v>
      </c>
      <c r="F583" s="43"/>
      <c r="AMI583"/>
      <c r="AMJ583"/>
    </row>
    <row r="584" spans="1:6" ht="12.75">
      <c r="A584" s="27" t="s">
        <v>16</v>
      </c>
      <c r="B584" s="28" t="s">
        <v>17</v>
      </c>
      <c r="C584" s="29">
        <v>580</v>
      </c>
      <c r="D584" s="29">
        <v>0.3</v>
      </c>
      <c r="E584" s="30">
        <f>C584*D584</f>
        <v>174</v>
      </c>
      <c r="F584" s="25"/>
    </row>
    <row r="585" spans="1:6" ht="12.75">
      <c r="A585" s="27" t="s">
        <v>18</v>
      </c>
      <c r="B585" s="28" t="s">
        <v>6</v>
      </c>
      <c r="C585" s="29">
        <v>2</v>
      </c>
      <c r="D585" s="29">
        <v>69.24</v>
      </c>
      <c r="E585" s="30">
        <f>C585*D585</f>
        <v>138.48</v>
      </c>
      <c r="F585" s="25"/>
    </row>
    <row r="586" spans="1:1024" s="44" customFormat="1" ht="12.75">
      <c r="A586" s="8" t="s">
        <v>19</v>
      </c>
      <c r="B586" s="8"/>
      <c r="C586" s="8"/>
      <c r="D586" s="8"/>
      <c r="E586" s="30">
        <f>SUM(E583:E585)</f>
        <v>412.48</v>
      </c>
      <c r="F586" s="43"/>
      <c r="AMI586"/>
      <c r="AMJ586"/>
    </row>
    <row r="587" spans="1:1024" s="44" customFormat="1" ht="12.75">
      <c r="A587" s="8" t="s">
        <v>20</v>
      </c>
      <c r="B587" s="8"/>
      <c r="C587" s="8"/>
      <c r="D587" s="8"/>
      <c r="E587" s="30">
        <f>E586*$F$5</f>
        <v>41.248000000000005</v>
      </c>
      <c r="F587" s="43"/>
      <c r="AMI587"/>
      <c r="AMJ587"/>
    </row>
    <row r="588" spans="1:1024" s="44" customFormat="1" ht="12.75">
      <c r="A588" s="8" t="s">
        <v>21</v>
      </c>
      <c r="B588" s="8"/>
      <c r="C588" s="8"/>
      <c r="D588" s="8"/>
      <c r="E588" s="30">
        <f>E586+E587</f>
        <v>453.728</v>
      </c>
      <c r="F588" s="43"/>
      <c r="AMI588"/>
      <c r="AMJ588"/>
    </row>
    <row r="589" spans="1:1024" s="44" customFormat="1" ht="18">
      <c r="A589" s="10"/>
      <c r="B589" s="10"/>
      <c r="C589" s="10"/>
      <c r="D589" s="10"/>
      <c r="E589" s="10"/>
      <c r="F589" s="43"/>
      <c r="AMI589"/>
      <c r="AMJ589"/>
    </row>
    <row r="590" spans="1:1024" s="44" customFormat="1" ht="12.75">
      <c r="A590" s="17" t="s">
        <v>2</v>
      </c>
      <c r="B590" s="39">
        <v>36</v>
      </c>
      <c r="C590" s="19" t="s">
        <v>23</v>
      </c>
      <c r="D590" s="17" t="s">
        <v>5</v>
      </c>
      <c r="E590" s="20" t="s">
        <v>6</v>
      </c>
      <c r="F590" s="43"/>
      <c r="AMI590"/>
      <c r="AMJ590"/>
    </row>
    <row r="591" spans="1:1024" s="44" customFormat="1" ht="12.75">
      <c r="A591" s="9" t="s">
        <v>198</v>
      </c>
      <c r="B591" s="9"/>
      <c r="C591" s="9"/>
      <c r="D591" s="9"/>
      <c r="E591" s="9"/>
      <c r="F591" s="43"/>
      <c r="AMI591"/>
      <c r="AMJ591"/>
    </row>
    <row r="592" spans="1:1024" s="44" customFormat="1" ht="12.75">
      <c r="A592" s="23" t="s">
        <v>9</v>
      </c>
      <c r="B592" s="33" t="s">
        <v>10</v>
      </c>
      <c r="C592" s="34" t="s">
        <v>11</v>
      </c>
      <c r="D592" s="34" t="s">
        <v>12</v>
      </c>
      <c r="E592" s="34" t="s">
        <v>13</v>
      </c>
      <c r="F592" s="43"/>
      <c r="AMI592"/>
      <c r="AMJ592"/>
    </row>
    <row r="593" spans="1:1024" s="44" customFormat="1" ht="12.75">
      <c r="A593" s="27" t="s">
        <v>132</v>
      </c>
      <c r="B593" s="28" t="s">
        <v>6</v>
      </c>
      <c r="C593" s="29">
        <v>1</v>
      </c>
      <c r="D593" s="29">
        <v>100</v>
      </c>
      <c r="E593" s="30">
        <f>C593*D593</f>
        <v>100</v>
      </c>
      <c r="F593" s="43"/>
      <c r="AMI593"/>
      <c r="AMJ593"/>
    </row>
    <row r="594" spans="1:1024" s="44" customFormat="1" ht="12.75">
      <c r="A594" s="27" t="s">
        <v>199</v>
      </c>
      <c r="B594" s="28" t="s">
        <v>6</v>
      </c>
      <c r="C594" s="29">
        <v>1</v>
      </c>
      <c r="D594" s="29">
        <v>300</v>
      </c>
      <c r="E594" s="30">
        <f>C594*D594</f>
        <v>300</v>
      </c>
      <c r="F594" s="43"/>
      <c r="AMI594"/>
      <c r="AMJ594"/>
    </row>
    <row r="595" spans="1:11" ht="12.75">
      <c r="A595" s="27" t="s">
        <v>16</v>
      </c>
      <c r="B595" s="28" t="s">
        <v>17</v>
      </c>
      <c r="C595" s="29">
        <v>300</v>
      </c>
      <c r="D595" s="29">
        <v>0.3</v>
      </c>
      <c r="E595" s="30">
        <f>C595*D595</f>
        <v>90</v>
      </c>
      <c r="F595" s="25"/>
      <c r="K595" s="16">
        <v>380</v>
      </c>
    </row>
    <row r="596" spans="1:6" ht="12.75">
      <c r="A596" s="27" t="s">
        <v>18</v>
      </c>
      <c r="B596" s="28" t="s">
        <v>6</v>
      </c>
      <c r="C596" s="29">
        <v>2</v>
      </c>
      <c r="D596" s="29">
        <v>69.24</v>
      </c>
      <c r="E596" s="30">
        <f>C596*D596</f>
        <v>138.48</v>
      </c>
      <c r="F596" s="25"/>
    </row>
    <row r="597" spans="1:1024" s="44" customFormat="1" ht="12.75">
      <c r="A597" s="8" t="s">
        <v>19</v>
      </c>
      <c r="B597" s="8"/>
      <c r="C597" s="8"/>
      <c r="D597" s="8"/>
      <c r="E597" s="30">
        <f>SUM(E593:E596)</f>
        <v>628.48</v>
      </c>
      <c r="F597" s="43"/>
      <c r="AMI597"/>
      <c r="AMJ597"/>
    </row>
    <row r="598" spans="1:1024" s="44" customFormat="1" ht="12.75">
      <c r="A598" s="8" t="s">
        <v>20</v>
      </c>
      <c r="B598" s="8"/>
      <c r="C598" s="8"/>
      <c r="D598" s="8"/>
      <c r="E598" s="30">
        <f>E597*$F$5</f>
        <v>62.848000000000006</v>
      </c>
      <c r="F598" s="43"/>
      <c r="AMI598"/>
      <c r="AMJ598"/>
    </row>
    <row r="599" spans="1:1024" s="44" customFormat="1" ht="12.75">
      <c r="A599" s="8" t="s">
        <v>21</v>
      </c>
      <c r="B599" s="8"/>
      <c r="C599" s="8"/>
      <c r="D599" s="8"/>
      <c r="E599" s="30">
        <f>E597+E598</f>
        <v>691.328</v>
      </c>
      <c r="F599" s="43"/>
      <c r="AMI599"/>
      <c r="AMJ599"/>
    </row>
    <row r="600" spans="1:1024" s="44" customFormat="1" ht="18">
      <c r="A600" s="10"/>
      <c r="B600" s="10"/>
      <c r="C600" s="10"/>
      <c r="D600" s="10"/>
      <c r="E600" s="10"/>
      <c r="F600" s="43"/>
      <c r="AMI600"/>
      <c r="AMJ600"/>
    </row>
    <row r="601" spans="1:1024" s="44" customFormat="1" ht="12.75">
      <c r="A601" s="17" t="s">
        <v>2</v>
      </c>
      <c r="B601" s="18" t="s">
        <v>200</v>
      </c>
      <c r="C601" s="19" t="s">
        <v>4</v>
      </c>
      <c r="D601" s="17" t="s">
        <v>5</v>
      </c>
      <c r="E601" s="20" t="s">
        <v>6</v>
      </c>
      <c r="F601" s="43"/>
      <c r="AMI601"/>
      <c r="AMJ601"/>
    </row>
    <row r="602" spans="1:1024" s="44" customFormat="1" ht="12.75">
      <c r="A602" s="9" t="s">
        <v>201</v>
      </c>
      <c r="B602" s="9"/>
      <c r="C602" s="9"/>
      <c r="D602" s="9"/>
      <c r="E602" s="9"/>
      <c r="F602" s="43"/>
      <c r="AMI602"/>
      <c r="AMJ602"/>
    </row>
    <row r="603" spans="1:1024" s="44" customFormat="1" ht="12.75">
      <c r="A603" s="23" t="s">
        <v>9</v>
      </c>
      <c r="B603" s="34" t="s">
        <v>10</v>
      </c>
      <c r="C603" s="34" t="s">
        <v>11</v>
      </c>
      <c r="D603" s="34" t="s">
        <v>12</v>
      </c>
      <c r="E603" s="34" t="s">
        <v>13</v>
      </c>
      <c r="F603" s="43"/>
      <c r="AMI603"/>
      <c r="AMJ603"/>
    </row>
    <row r="604" spans="1:1024" s="44" customFormat="1" ht="12.75">
      <c r="A604" s="27" t="s">
        <v>202</v>
      </c>
      <c r="B604" s="28" t="s">
        <v>6</v>
      </c>
      <c r="C604" s="29">
        <v>1</v>
      </c>
      <c r="D604" s="29">
        <v>300</v>
      </c>
      <c r="E604" s="30">
        <f>C604*D604</f>
        <v>300</v>
      </c>
      <c r="F604" s="43"/>
      <c r="AMI604"/>
      <c r="AMJ604"/>
    </row>
    <row r="605" spans="1:6" ht="12.75">
      <c r="A605" s="27" t="s">
        <v>16</v>
      </c>
      <c r="B605" s="28" t="s">
        <v>17</v>
      </c>
      <c r="C605" s="29">
        <v>420</v>
      </c>
      <c r="D605" s="29">
        <v>0.3</v>
      </c>
      <c r="E605" s="30">
        <f>C605*D605</f>
        <v>126</v>
      </c>
      <c r="F605" s="25"/>
    </row>
    <row r="606" spans="1:6" ht="12.75">
      <c r="A606" s="27" t="s">
        <v>18</v>
      </c>
      <c r="B606" s="28" t="s">
        <v>6</v>
      </c>
      <c r="C606" s="29">
        <v>1</v>
      </c>
      <c r="D606" s="29">
        <v>69.24</v>
      </c>
      <c r="E606" s="30">
        <f>C606*D606</f>
        <v>69.24</v>
      </c>
      <c r="F606" s="25"/>
    </row>
    <row r="607" spans="1:1024" s="44" customFormat="1" ht="12.75">
      <c r="A607" s="8" t="s">
        <v>19</v>
      </c>
      <c r="B607" s="8"/>
      <c r="C607" s="8"/>
      <c r="D607" s="8"/>
      <c r="E607" s="30">
        <f>SUM(E604:E606)</f>
        <v>495.24</v>
      </c>
      <c r="F607" s="43"/>
      <c r="AMI607"/>
      <c r="AMJ607"/>
    </row>
    <row r="608" spans="1:1024" s="44" customFormat="1" ht="12.75">
      <c r="A608" s="8" t="s">
        <v>20</v>
      </c>
      <c r="B608" s="8"/>
      <c r="C608" s="8"/>
      <c r="D608" s="8"/>
      <c r="E608" s="30">
        <f>E607*$F$5</f>
        <v>49.524</v>
      </c>
      <c r="F608" s="43"/>
      <c r="AMI608"/>
      <c r="AMJ608"/>
    </row>
    <row r="609" spans="1:1024" s="44" customFormat="1" ht="12.75">
      <c r="A609" s="8" t="s">
        <v>21</v>
      </c>
      <c r="B609" s="8"/>
      <c r="C609" s="8"/>
      <c r="D609" s="8"/>
      <c r="E609" s="30">
        <f>E607+E608</f>
        <v>544.764</v>
      </c>
      <c r="F609" s="43"/>
      <c r="K609" s="44">
        <v>420</v>
      </c>
      <c r="AMI609"/>
      <c r="AMJ609"/>
    </row>
    <row r="610" spans="1:1024" s="44" customFormat="1" ht="18">
      <c r="A610" s="10"/>
      <c r="B610" s="10"/>
      <c r="C610" s="10"/>
      <c r="D610" s="10"/>
      <c r="E610" s="10"/>
      <c r="F610" s="43"/>
      <c r="AMI610"/>
      <c r="AMJ610"/>
    </row>
    <row r="611" spans="1:1024" s="44" customFormat="1" ht="12.75">
      <c r="A611" s="17" t="s">
        <v>2</v>
      </c>
      <c r="B611" s="18" t="s">
        <v>203</v>
      </c>
      <c r="C611" s="19" t="s">
        <v>4</v>
      </c>
      <c r="D611" s="17" t="s">
        <v>5</v>
      </c>
      <c r="E611" s="20" t="s">
        <v>6</v>
      </c>
      <c r="F611" s="43"/>
      <c r="AMI611"/>
      <c r="AMJ611"/>
    </row>
    <row r="612" spans="1:1024" s="44" customFormat="1" ht="12.75">
      <c r="A612" s="9" t="s">
        <v>204</v>
      </c>
      <c r="B612" s="9"/>
      <c r="C612" s="9"/>
      <c r="D612" s="9"/>
      <c r="E612" s="9"/>
      <c r="F612" s="43"/>
      <c r="AMI612"/>
      <c r="AMJ612"/>
    </row>
    <row r="613" spans="1:1024" s="44" customFormat="1" ht="12.75">
      <c r="A613" s="23" t="s">
        <v>9</v>
      </c>
      <c r="B613" s="34" t="s">
        <v>10</v>
      </c>
      <c r="C613" s="34" t="s">
        <v>11</v>
      </c>
      <c r="D613" s="34" t="s">
        <v>12</v>
      </c>
      <c r="E613" s="34" t="s">
        <v>13</v>
      </c>
      <c r="F613" s="43"/>
      <c r="AMI613"/>
      <c r="AMJ613"/>
    </row>
    <row r="614" spans="1:1024" s="44" customFormat="1" ht="12.75">
      <c r="A614" s="27" t="s">
        <v>205</v>
      </c>
      <c r="B614" s="28" t="s">
        <v>6</v>
      </c>
      <c r="C614" s="29">
        <v>2</v>
      </c>
      <c r="D614" s="29">
        <v>180</v>
      </c>
      <c r="E614" s="30">
        <f>C614*D614</f>
        <v>360</v>
      </c>
      <c r="F614" s="43"/>
      <c r="AMI614"/>
      <c r="AMJ614"/>
    </row>
    <row r="615" spans="1:6" ht="12.75">
      <c r="A615" s="27" t="s">
        <v>16</v>
      </c>
      <c r="B615" s="28" t="s">
        <v>17</v>
      </c>
      <c r="C615" s="29">
        <v>700</v>
      </c>
      <c r="D615" s="29">
        <v>0.3</v>
      </c>
      <c r="E615" s="30">
        <f>C615*D615</f>
        <v>210</v>
      </c>
      <c r="F615" s="25"/>
    </row>
    <row r="616" spans="1:6" ht="12.75">
      <c r="A616" s="27" t="s">
        <v>18</v>
      </c>
      <c r="B616" s="28" t="s">
        <v>6</v>
      </c>
      <c r="C616" s="29">
        <v>2</v>
      </c>
      <c r="D616" s="29">
        <v>69.24</v>
      </c>
      <c r="E616" s="30">
        <f>C616*D616</f>
        <v>138.48</v>
      </c>
      <c r="F616" s="25"/>
    </row>
    <row r="617" spans="1:1024" s="44" customFormat="1" ht="12.75">
      <c r="A617" s="8" t="s">
        <v>19</v>
      </c>
      <c r="B617" s="8"/>
      <c r="C617" s="8"/>
      <c r="D617" s="8"/>
      <c r="E617" s="30">
        <f>SUM(E614:E616)</f>
        <v>708.48</v>
      </c>
      <c r="F617" s="43"/>
      <c r="AMI617"/>
      <c r="AMJ617"/>
    </row>
    <row r="618" spans="1:1024" s="44" customFormat="1" ht="12.75">
      <c r="A618" s="8" t="s">
        <v>20</v>
      </c>
      <c r="B618" s="8"/>
      <c r="C618" s="8"/>
      <c r="D618" s="8"/>
      <c r="E618" s="30">
        <f>E617*$F$5</f>
        <v>70.848</v>
      </c>
      <c r="F618" s="43"/>
      <c r="AMI618"/>
      <c r="AMJ618"/>
    </row>
    <row r="619" spans="1:1024" s="44" customFormat="1" ht="12.75">
      <c r="A619" s="8" t="s">
        <v>21</v>
      </c>
      <c r="B619" s="8"/>
      <c r="C619" s="8"/>
      <c r="D619" s="8"/>
      <c r="E619" s="30">
        <f>E617+E618</f>
        <v>779.328</v>
      </c>
      <c r="F619" s="43"/>
      <c r="AMI619"/>
      <c r="AMJ619"/>
    </row>
    <row r="620" spans="1:1024" s="44" customFormat="1" ht="18">
      <c r="A620" s="10"/>
      <c r="B620" s="10"/>
      <c r="C620" s="10"/>
      <c r="D620" s="10"/>
      <c r="E620" s="10"/>
      <c r="F620" s="43"/>
      <c r="K620" s="44">
        <v>380</v>
      </c>
      <c r="AMI620"/>
      <c r="AMJ620"/>
    </row>
    <row r="621" spans="1:1024" s="44" customFormat="1" ht="12.75">
      <c r="A621" s="17" t="s">
        <v>2</v>
      </c>
      <c r="B621" s="18" t="s">
        <v>206</v>
      </c>
      <c r="C621" s="19" t="s">
        <v>23</v>
      </c>
      <c r="D621" s="17" t="s">
        <v>5</v>
      </c>
      <c r="E621" s="20" t="s">
        <v>6</v>
      </c>
      <c r="F621" s="43"/>
      <c r="AMI621"/>
      <c r="AMJ621"/>
    </row>
    <row r="622" spans="1:1024" s="44" customFormat="1" ht="12.75">
      <c r="A622" s="9" t="s">
        <v>207</v>
      </c>
      <c r="B622" s="9"/>
      <c r="C622" s="9"/>
      <c r="D622" s="9"/>
      <c r="E622" s="9"/>
      <c r="F622" s="43"/>
      <c r="AMI622"/>
      <c r="AMJ622"/>
    </row>
    <row r="623" spans="1:1024" s="44" customFormat="1" ht="12.75">
      <c r="A623" s="23" t="s">
        <v>9</v>
      </c>
      <c r="B623" s="34" t="s">
        <v>10</v>
      </c>
      <c r="C623" s="34" t="s">
        <v>11</v>
      </c>
      <c r="D623" s="34" t="s">
        <v>12</v>
      </c>
      <c r="E623" s="34" t="s">
        <v>13</v>
      </c>
      <c r="F623" s="43"/>
      <c r="AMI623"/>
      <c r="AMJ623"/>
    </row>
    <row r="624" spans="1:1024" s="44" customFormat="1" ht="12.75">
      <c r="A624" s="27" t="s">
        <v>205</v>
      </c>
      <c r="B624" s="28" t="s">
        <v>6</v>
      </c>
      <c r="C624" s="29">
        <v>1</v>
      </c>
      <c r="D624" s="29">
        <v>180</v>
      </c>
      <c r="E624" s="30">
        <f>C624*D624</f>
        <v>180</v>
      </c>
      <c r="F624" s="43"/>
      <c r="AMI624"/>
      <c r="AMJ624"/>
    </row>
    <row r="625" spans="1:6" ht="12.75">
      <c r="A625" s="27" t="s">
        <v>16</v>
      </c>
      <c r="B625" s="28" t="s">
        <v>17</v>
      </c>
      <c r="C625" s="29">
        <v>5</v>
      </c>
      <c r="D625" s="29">
        <v>0.3</v>
      </c>
      <c r="E625" s="30">
        <f>C625*D625</f>
        <v>1.5</v>
      </c>
      <c r="F625" s="25"/>
    </row>
    <row r="626" spans="1:6" ht="12.75">
      <c r="A626" s="27" t="s">
        <v>18</v>
      </c>
      <c r="B626" s="28" t="s">
        <v>6</v>
      </c>
      <c r="C626" s="29">
        <v>0</v>
      </c>
      <c r="D626" s="29">
        <v>69.24</v>
      </c>
      <c r="E626" s="30">
        <f>C626*D626</f>
        <v>0</v>
      </c>
      <c r="F626" s="25"/>
    </row>
    <row r="627" spans="1:1024" s="44" customFormat="1" ht="12.75">
      <c r="A627" s="8" t="s">
        <v>19</v>
      </c>
      <c r="B627" s="8"/>
      <c r="C627" s="8"/>
      <c r="D627" s="8"/>
      <c r="E627" s="30">
        <f>SUM(E624:E626)</f>
        <v>181.5</v>
      </c>
      <c r="F627" s="43"/>
      <c r="AMI627"/>
      <c r="AMJ627"/>
    </row>
    <row r="628" spans="1:1024" s="44" customFormat="1" ht="12.75">
      <c r="A628" s="8" t="s">
        <v>20</v>
      </c>
      <c r="B628" s="8"/>
      <c r="C628" s="8"/>
      <c r="D628" s="8"/>
      <c r="E628" s="30">
        <f>E627*$F$5</f>
        <v>18.150000000000002</v>
      </c>
      <c r="F628" s="43"/>
      <c r="K628" s="44">
        <v>380</v>
      </c>
      <c r="AMI628"/>
      <c r="AMJ628"/>
    </row>
    <row r="629" spans="1:1024" s="44" customFormat="1" ht="12.75">
      <c r="A629" s="8" t="s">
        <v>21</v>
      </c>
      <c r="B629" s="8"/>
      <c r="C629" s="8"/>
      <c r="D629" s="8"/>
      <c r="E629" s="30">
        <f>E627+E628</f>
        <v>199.65</v>
      </c>
      <c r="F629" s="43"/>
      <c r="AMI629"/>
      <c r="AMJ629"/>
    </row>
    <row r="630" spans="1:1024" s="44" customFormat="1" ht="18">
      <c r="A630" s="10"/>
      <c r="B630" s="10"/>
      <c r="C630" s="10"/>
      <c r="D630" s="10"/>
      <c r="E630" s="10"/>
      <c r="F630" s="43"/>
      <c r="AMI630"/>
      <c r="AMJ630"/>
    </row>
    <row r="631" spans="1:1024" s="44" customFormat="1" ht="12.75">
      <c r="A631" s="17" t="s">
        <v>2</v>
      </c>
      <c r="B631" s="18" t="s">
        <v>208</v>
      </c>
      <c r="C631" s="19" t="s">
        <v>4</v>
      </c>
      <c r="D631" s="17" t="s">
        <v>5</v>
      </c>
      <c r="E631" s="20" t="s">
        <v>6</v>
      </c>
      <c r="F631" s="43"/>
      <c r="AMI631"/>
      <c r="AMJ631"/>
    </row>
    <row r="632" spans="1:1024" s="44" customFormat="1" ht="12.75">
      <c r="A632" s="9" t="s">
        <v>209</v>
      </c>
      <c r="B632" s="9"/>
      <c r="C632" s="9"/>
      <c r="D632" s="9"/>
      <c r="E632" s="9"/>
      <c r="F632" s="43"/>
      <c r="AMI632"/>
      <c r="AMJ632"/>
    </row>
    <row r="633" spans="1:1024" s="44" customFormat="1" ht="12.75">
      <c r="A633" s="23" t="s">
        <v>9</v>
      </c>
      <c r="B633" s="34" t="s">
        <v>10</v>
      </c>
      <c r="C633" s="34" t="s">
        <v>11</v>
      </c>
      <c r="D633" s="34" t="s">
        <v>12</v>
      </c>
      <c r="E633" s="34" t="s">
        <v>13</v>
      </c>
      <c r="F633" s="43"/>
      <c r="AMI633"/>
      <c r="AMJ633"/>
    </row>
    <row r="634" spans="1:1024" s="44" customFormat="1" ht="12.75">
      <c r="A634" s="27" t="s">
        <v>150</v>
      </c>
      <c r="B634" s="28" t="s">
        <v>6</v>
      </c>
      <c r="C634" s="29">
        <v>1</v>
      </c>
      <c r="D634" s="29">
        <v>250</v>
      </c>
      <c r="E634" s="30">
        <f>C634*D634</f>
        <v>250</v>
      </c>
      <c r="F634" s="43"/>
      <c r="AMI634"/>
      <c r="AMJ634"/>
    </row>
    <row r="635" spans="1:6" ht="12.75">
      <c r="A635" s="27" t="s">
        <v>16</v>
      </c>
      <c r="B635" s="28" t="s">
        <v>17</v>
      </c>
      <c r="C635" s="29">
        <v>400</v>
      </c>
      <c r="D635" s="29">
        <v>0.3</v>
      </c>
      <c r="E635" s="30">
        <f>C635*D635</f>
        <v>120</v>
      </c>
      <c r="F635" s="25"/>
    </row>
    <row r="636" spans="1:6" ht="12.75">
      <c r="A636" s="27" t="s">
        <v>18</v>
      </c>
      <c r="B636" s="28" t="s">
        <v>6</v>
      </c>
      <c r="C636" s="29">
        <v>1</v>
      </c>
      <c r="D636" s="29">
        <v>69.24</v>
      </c>
      <c r="E636" s="30">
        <f>C636*D636</f>
        <v>69.24</v>
      </c>
      <c r="F636" s="25"/>
    </row>
    <row r="637" spans="1:1024" s="44" customFormat="1" ht="12.75">
      <c r="A637" s="8" t="s">
        <v>19</v>
      </c>
      <c r="B637" s="8"/>
      <c r="C637" s="8"/>
      <c r="D637" s="8"/>
      <c r="E637" s="30">
        <f>SUM(E634:E636)</f>
        <v>439.24</v>
      </c>
      <c r="F637" s="43"/>
      <c r="K637" s="44">
        <v>430</v>
      </c>
      <c r="AMI637"/>
      <c r="AMJ637"/>
    </row>
    <row r="638" spans="1:1024" s="44" customFormat="1" ht="12.75">
      <c r="A638" s="8" t="s">
        <v>20</v>
      </c>
      <c r="B638" s="8"/>
      <c r="C638" s="8"/>
      <c r="D638" s="8"/>
      <c r="E638" s="30">
        <f>E637*$F$5</f>
        <v>43.92400000000001</v>
      </c>
      <c r="F638" s="43"/>
      <c r="AMI638"/>
      <c r="AMJ638"/>
    </row>
    <row r="639" spans="1:1024" s="44" customFormat="1" ht="12.75">
      <c r="A639" s="8" t="s">
        <v>21</v>
      </c>
      <c r="B639" s="8"/>
      <c r="C639" s="8"/>
      <c r="D639" s="8"/>
      <c r="E639" s="30">
        <f>E637+E638</f>
        <v>483.164</v>
      </c>
      <c r="F639" s="43"/>
      <c r="AMI639"/>
      <c r="AMJ639"/>
    </row>
    <row r="640" spans="1:1024" s="44" customFormat="1" ht="18">
      <c r="A640" s="10"/>
      <c r="B640" s="10"/>
      <c r="C640" s="10"/>
      <c r="D640" s="10"/>
      <c r="E640" s="10"/>
      <c r="F640" s="43"/>
      <c r="AMI640"/>
      <c r="AMJ640"/>
    </row>
    <row r="641" spans="1:1024" s="44" customFormat="1" ht="12.75">
      <c r="A641" s="17" t="s">
        <v>2</v>
      </c>
      <c r="B641" s="18" t="s">
        <v>210</v>
      </c>
      <c r="C641" s="19" t="s">
        <v>4</v>
      </c>
      <c r="D641" s="17" t="s">
        <v>5</v>
      </c>
      <c r="E641" s="20" t="s">
        <v>6</v>
      </c>
      <c r="F641" s="43"/>
      <c r="AMI641"/>
      <c r="AMJ641"/>
    </row>
    <row r="642" spans="1:1024" s="44" customFormat="1" ht="12.75">
      <c r="A642" s="9" t="s">
        <v>211</v>
      </c>
      <c r="B642" s="9" t="s">
        <v>47</v>
      </c>
      <c r="C642" s="9"/>
      <c r="D642" s="9"/>
      <c r="E642" s="9"/>
      <c r="F642" s="43"/>
      <c r="AMI642"/>
      <c r="AMJ642"/>
    </row>
    <row r="643" spans="1:1024" s="44" customFormat="1" ht="12.75">
      <c r="A643" s="23" t="s">
        <v>9</v>
      </c>
      <c r="B643" s="34" t="s">
        <v>10</v>
      </c>
      <c r="C643" s="34" t="s">
        <v>11</v>
      </c>
      <c r="D643" s="34" t="s">
        <v>12</v>
      </c>
      <c r="E643" s="34" t="s">
        <v>13</v>
      </c>
      <c r="F643" s="43"/>
      <c r="AMI643"/>
      <c r="AMJ643"/>
    </row>
    <row r="644" spans="1:1024" s="44" customFormat="1" ht="12.75">
      <c r="A644" s="27" t="s">
        <v>212</v>
      </c>
      <c r="B644" s="28" t="s">
        <v>6</v>
      </c>
      <c r="C644" s="29">
        <v>1</v>
      </c>
      <c r="D644" s="29">
        <v>400</v>
      </c>
      <c r="E644" s="30">
        <f>C644*D644</f>
        <v>400</v>
      </c>
      <c r="F644" s="43"/>
      <c r="AMI644"/>
      <c r="AMJ644"/>
    </row>
    <row r="645" spans="1:6" ht="12.75">
      <c r="A645" s="27" t="s">
        <v>16</v>
      </c>
      <c r="B645" s="28" t="s">
        <v>17</v>
      </c>
      <c r="C645" s="29">
        <v>300</v>
      </c>
      <c r="D645" s="29">
        <v>0.3</v>
      </c>
      <c r="E645" s="30">
        <f>C645*D645</f>
        <v>90</v>
      </c>
      <c r="F645" s="25"/>
    </row>
    <row r="646" spans="1:6" ht="12.75">
      <c r="A646" s="27" t="s">
        <v>18</v>
      </c>
      <c r="B646" s="28" t="s">
        <v>6</v>
      </c>
      <c r="C646" s="29">
        <v>2</v>
      </c>
      <c r="D646" s="29">
        <v>69.24</v>
      </c>
      <c r="E646" s="30">
        <f>C646*D646</f>
        <v>138.48</v>
      </c>
      <c r="F646" s="25"/>
    </row>
    <row r="647" spans="1:1024" s="44" customFormat="1" ht="12.75">
      <c r="A647" s="8" t="s">
        <v>19</v>
      </c>
      <c r="B647" s="8"/>
      <c r="C647" s="8"/>
      <c r="D647" s="8"/>
      <c r="E647" s="30">
        <f>SUM(E644:E646)</f>
        <v>628.48</v>
      </c>
      <c r="F647" s="43"/>
      <c r="K647" s="44">
        <v>380</v>
      </c>
      <c r="AMI647"/>
      <c r="AMJ647"/>
    </row>
    <row r="648" spans="1:1024" s="44" customFormat="1" ht="12.75">
      <c r="A648" s="8" t="s">
        <v>20</v>
      </c>
      <c r="B648" s="8"/>
      <c r="C648" s="8"/>
      <c r="D648" s="8"/>
      <c r="E648" s="30">
        <f>E647*$F$5</f>
        <v>62.848000000000006</v>
      </c>
      <c r="F648" s="43"/>
      <c r="AMI648"/>
      <c r="AMJ648"/>
    </row>
    <row r="649" spans="1:1024" s="44" customFormat="1" ht="12.75">
      <c r="A649" s="8" t="s">
        <v>21</v>
      </c>
      <c r="B649" s="8"/>
      <c r="C649" s="8"/>
      <c r="D649" s="8"/>
      <c r="E649" s="30">
        <f>E647+E648</f>
        <v>691.328</v>
      </c>
      <c r="F649" s="43"/>
      <c r="AMI649"/>
      <c r="AMJ649"/>
    </row>
    <row r="650" spans="1:1024" s="44" customFormat="1" ht="18">
      <c r="A650" s="10"/>
      <c r="B650" s="10"/>
      <c r="C650" s="10"/>
      <c r="D650" s="10"/>
      <c r="E650" s="10"/>
      <c r="F650" s="43"/>
      <c r="AMI650"/>
      <c r="AMJ650"/>
    </row>
    <row r="651" spans="1:1024" s="44" customFormat="1" ht="12.75">
      <c r="A651" s="17" t="s">
        <v>2</v>
      </c>
      <c r="B651" s="18" t="s">
        <v>213</v>
      </c>
      <c r="C651" s="19" t="s">
        <v>23</v>
      </c>
      <c r="D651" s="17" t="s">
        <v>5</v>
      </c>
      <c r="E651" s="20" t="s">
        <v>6</v>
      </c>
      <c r="F651" s="43"/>
      <c r="AMI651"/>
      <c r="AMJ651"/>
    </row>
    <row r="652" spans="1:1024" s="44" customFormat="1" ht="12.75">
      <c r="A652" s="9" t="s">
        <v>214</v>
      </c>
      <c r="B652" s="9" t="s">
        <v>47</v>
      </c>
      <c r="C652" s="9"/>
      <c r="D652" s="9"/>
      <c r="E652" s="9"/>
      <c r="F652" s="43"/>
      <c r="AMI652"/>
      <c r="AMJ652"/>
    </row>
    <row r="653" spans="1:1024" s="44" customFormat="1" ht="12.75">
      <c r="A653" s="23" t="s">
        <v>9</v>
      </c>
      <c r="B653" s="34" t="s">
        <v>10</v>
      </c>
      <c r="C653" s="34" t="s">
        <v>11</v>
      </c>
      <c r="D653" s="34" t="s">
        <v>12</v>
      </c>
      <c r="E653" s="34" t="s">
        <v>13</v>
      </c>
      <c r="F653" s="43"/>
      <c r="AMI653"/>
      <c r="AMJ653"/>
    </row>
    <row r="654" spans="1:1024" s="44" customFormat="1" ht="12.75">
      <c r="A654" s="27" t="s">
        <v>215</v>
      </c>
      <c r="B654" s="28" t="s">
        <v>6</v>
      </c>
      <c r="C654" s="29">
        <v>1</v>
      </c>
      <c r="D654" s="29">
        <v>100</v>
      </c>
      <c r="E654" s="30">
        <f>C654*D654</f>
        <v>100</v>
      </c>
      <c r="F654" s="43"/>
      <c r="AMI654"/>
      <c r="AMJ654"/>
    </row>
    <row r="655" spans="1:6" ht="12.75">
      <c r="A655" s="27" t="s">
        <v>16</v>
      </c>
      <c r="B655" s="28" t="s">
        <v>17</v>
      </c>
      <c r="C655" s="29">
        <v>850</v>
      </c>
      <c r="D655" s="29">
        <v>0.3</v>
      </c>
      <c r="E655" s="30">
        <f>C655*D655</f>
        <v>255</v>
      </c>
      <c r="F655" s="25"/>
    </row>
    <row r="656" spans="1:11" ht="12.75">
      <c r="A656" s="27" t="s">
        <v>18</v>
      </c>
      <c r="B656" s="28" t="s">
        <v>6</v>
      </c>
      <c r="C656" s="29">
        <v>1</v>
      </c>
      <c r="D656" s="29">
        <v>69.24</v>
      </c>
      <c r="E656" s="30">
        <f>C656*D656</f>
        <v>69.24</v>
      </c>
      <c r="F656" s="25"/>
      <c r="K656" s="16">
        <v>660</v>
      </c>
    </row>
    <row r="657" spans="1:1024" s="44" customFormat="1" ht="12.75">
      <c r="A657" s="8" t="s">
        <v>19</v>
      </c>
      <c r="B657" s="8"/>
      <c r="C657" s="8"/>
      <c r="D657" s="8"/>
      <c r="E657" s="30">
        <f>SUM(E654:E656)</f>
        <v>424.24</v>
      </c>
      <c r="F657" s="43"/>
      <c r="AMI657"/>
      <c r="AMJ657"/>
    </row>
    <row r="658" spans="1:1024" s="44" customFormat="1" ht="12.75">
      <c r="A658" s="8" t="s">
        <v>20</v>
      </c>
      <c r="B658" s="8"/>
      <c r="C658" s="8"/>
      <c r="D658" s="8"/>
      <c r="E658" s="30">
        <f>E657*$F$5</f>
        <v>42.42400000000001</v>
      </c>
      <c r="F658" s="43"/>
      <c r="AMI658"/>
      <c r="AMJ658"/>
    </row>
    <row r="659" spans="1:1024" s="44" customFormat="1" ht="12.75">
      <c r="A659" s="8" t="s">
        <v>21</v>
      </c>
      <c r="B659" s="8"/>
      <c r="C659" s="8"/>
      <c r="D659" s="8"/>
      <c r="E659" s="30">
        <f>E657+E658</f>
        <v>466.664</v>
      </c>
      <c r="F659" s="43"/>
      <c r="AMI659"/>
      <c r="AMJ659"/>
    </row>
    <row r="660" spans="1:1024" s="44" customFormat="1" ht="18">
      <c r="A660" s="10"/>
      <c r="B660" s="10"/>
      <c r="C660" s="10"/>
      <c r="D660" s="10"/>
      <c r="E660" s="10"/>
      <c r="F660" s="43"/>
      <c r="AMI660"/>
      <c r="AMJ660"/>
    </row>
    <row r="661" spans="1:1024" s="44" customFormat="1" ht="12.75">
      <c r="A661" s="17" t="s">
        <v>2</v>
      </c>
      <c r="B661" s="39">
        <v>42</v>
      </c>
      <c r="C661" s="19" t="s">
        <v>23</v>
      </c>
      <c r="D661" s="17" t="s">
        <v>5</v>
      </c>
      <c r="E661" s="20" t="s">
        <v>6</v>
      </c>
      <c r="F661" s="15"/>
      <c r="AMI661"/>
      <c r="AMJ661"/>
    </row>
    <row r="662" spans="1:1024" s="44" customFormat="1" ht="12.75">
      <c r="A662" s="9" t="s">
        <v>216</v>
      </c>
      <c r="B662" s="9"/>
      <c r="C662" s="9"/>
      <c r="D662" s="9"/>
      <c r="E662" s="9"/>
      <c r="F662" s="15"/>
      <c r="AMI662"/>
      <c r="AMJ662"/>
    </row>
    <row r="663" spans="1:1024" s="44" customFormat="1" ht="12.75">
      <c r="A663" s="23" t="s">
        <v>9</v>
      </c>
      <c r="B663" s="33" t="s">
        <v>10</v>
      </c>
      <c r="C663" s="34" t="s">
        <v>11</v>
      </c>
      <c r="D663" s="34" t="s">
        <v>12</v>
      </c>
      <c r="E663" s="34" t="s">
        <v>13</v>
      </c>
      <c r="F663" s="15"/>
      <c r="AMI663"/>
      <c r="AMJ663"/>
    </row>
    <row r="664" spans="1:1024" s="44" customFormat="1" ht="12.75">
      <c r="A664" s="27" t="s">
        <v>217</v>
      </c>
      <c r="B664" s="28" t="s">
        <v>6</v>
      </c>
      <c r="C664" s="29">
        <v>1</v>
      </c>
      <c r="D664" s="29">
        <v>100</v>
      </c>
      <c r="E664" s="30">
        <f>C664*D664</f>
        <v>100</v>
      </c>
      <c r="F664" s="15"/>
      <c r="AMI664"/>
      <c r="AMJ664"/>
    </row>
    <row r="665" spans="1:1024" s="44" customFormat="1" ht="12.75">
      <c r="A665" s="27" t="s">
        <v>177</v>
      </c>
      <c r="B665" s="28" t="s">
        <v>6</v>
      </c>
      <c r="C665" s="29">
        <v>4</v>
      </c>
      <c r="D665" s="29">
        <v>180</v>
      </c>
      <c r="E665" s="30">
        <f>C665*D665</f>
        <v>720</v>
      </c>
      <c r="F665" s="15"/>
      <c r="AMI665"/>
      <c r="AMJ665"/>
    </row>
    <row r="666" spans="1:1024" s="44" customFormat="1" ht="12.75">
      <c r="A666" s="27" t="s">
        <v>218</v>
      </c>
      <c r="B666" s="28" t="s">
        <v>6</v>
      </c>
      <c r="C666" s="29">
        <v>2</v>
      </c>
      <c r="D666" s="29">
        <v>300</v>
      </c>
      <c r="E666" s="30">
        <f>C666*D666</f>
        <v>600</v>
      </c>
      <c r="F666" s="15"/>
      <c r="AMI666"/>
      <c r="AMJ666"/>
    </row>
    <row r="667" spans="1:11" ht="12.75">
      <c r="A667" s="27" t="s">
        <v>16</v>
      </c>
      <c r="B667" s="28" t="s">
        <v>17</v>
      </c>
      <c r="C667" s="29">
        <v>300</v>
      </c>
      <c r="D667" s="29">
        <v>0.3</v>
      </c>
      <c r="E667" s="30">
        <f>C667*D667</f>
        <v>90</v>
      </c>
      <c r="F667" s="25"/>
      <c r="K667" s="16">
        <v>474</v>
      </c>
    </row>
    <row r="668" spans="1:6" ht="12.75">
      <c r="A668" s="27" t="s">
        <v>18</v>
      </c>
      <c r="B668" s="28" t="s">
        <v>6</v>
      </c>
      <c r="C668" s="29">
        <v>1</v>
      </c>
      <c r="D668" s="29">
        <v>69.24</v>
      </c>
      <c r="E668" s="30">
        <f>C668*D668</f>
        <v>69.24</v>
      </c>
      <c r="F668" s="25"/>
    </row>
    <row r="669" spans="1:1024" s="44" customFormat="1" ht="12.75">
      <c r="A669" s="8" t="s">
        <v>19</v>
      </c>
      <c r="B669" s="8"/>
      <c r="C669" s="8"/>
      <c r="D669" s="8"/>
      <c r="E669" s="30">
        <f>SUM(E664:E668)</f>
        <v>1579.24</v>
      </c>
      <c r="F669" s="15"/>
      <c r="AMI669"/>
      <c r="AMJ669"/>
    </row>
    <row r="670" spans="1:1024" s="44" customFormat="1" ht="12.75">
      <c r="A670" s="8" t="s">
        <v>20</v>
      </c>
      <c r="B670" s="8"/>
      <c r="C670" s="8"/>
      <c r="D670" s="8"/>
      <c r="E670" s="30">
        <f>E669*$F$5</f>
        <v>157.924</v>
      </c>
      <c r="F670" s="15"/>
      <c r="AMI670"/>
      <c r="AMJ670"/>
    </row>
    <row r="671" spans="1:1024" s="44" customFormat="1" ht="12.75">
      <c r="A671" s="8" t="s">
        <v>21</v>
      </c>
      <c r="B671" s="8"/>
      <c r="C671" s="8"/>
      <c r="D671" s="8"/>
      <c r="E671" s="30">
        <f>E669+E670</f>
        <v>1737.164</v>
      </c>
      <c r="F671" s="15"/>
      <c r="AMI671"/>
      <c r="AMJ671"/>
    </row>
    <row r="672" spans="1:1024" s="44" customFormat="1" ht="18">
      <c r="A672" s="10"/>
      <c r="B672" s="10"/>
      <c r="C672" s="10"/>
      <c r="D672" s="10"/>
      <c r="E672" s="10"/>
      <c r="F672" s="15"/>
      <c r="AMI672"/>
      <c r="AMJ672"/>
    </row>
    <row r="673" spans="1:1024" s="44" customFormat="1" ht="12.75">
      <c r="A673" s="17" t="s">
        <v>2</v>
      </c>
      <c r="B673" s="39">
        <v>43</v>
      </c>
      <c r="C673" s="19" t="s">
        <v>23</v>
      </c>
      <c r="D673" s="17" t="s">
        <v>5</v>
      </c>
      <c r="E673" s="20" t="s">
        <v>6</v>
      </c>
      <c r="F673" s="15"/>
      <c r="AMI673"/>
      <c r="AMJ673"/>
    </row>
    <row r="674" spans="1:1024" s="44" customFormat="1" ht="12.75">
      <c r="A674" s="9" t="s">
        <v>219</v>
      </c>
      <c r="B674" s="9"/>
      <c r="C674" s="9"/>
      <c r="D674" s="9"/>
      <c r="E674" s="9"/>
      <c r="F674" s="15"/>
      <c r="AMI674"/>
      <c r="AMJ674"/>
    </row>
    <row r="675" spans="1:1024" s="44" customFormat="1" ht="12.75">
      <c r="A675" s="23" t="s">
        <v>9</v>
      </c>
      <c r="B675" s="33" t="s">
        <v>10</v>
      </c>
      <c r="C675" s="34" t="s">
        <v>11</v>
      </c>
      <c r="D675" s="34" t="s">
        <v>12</v>
      </c>
      <c r="E675" s="34" t="s">
        <v>13</v>
      </c>
      <c r="F675" s="15"/>
      <c r="AMI675"/>
      <c r="AMJ675"/>
    </row>
    <row r="676" spans="1:1024" s="44" customFormat="1" ht="12.75">
      <c r="A676" s="27" t="s">
        <v>220</v>
      </c>
      <c r="B676" s="28" t="s">
        <v>6</v>
      </c>
      <c r="C676" s="29">
        <v>1</v>
      </c>
      <c r="D676" s="29">
        <v>100</v>
      </c>
      <c r="E676" s="30">
        <f>C676*D676</f>
        <v>100</v>
      </c>
      <c r="F676" s="15"/>
      <c r="AMI676"/>
      <c r="AMJ676"/>
    </row>
    <row r="677" spans="1:1024" s="44" customFormat="1" ht="12.75">
      <c r="A677" s="27" t="s">
        <v>221</v>
      </c>
      <c r="B677" s="28" t="s">
        <v>6</v>
      </c>
      <c r="C677" s="29">
        <v>1</v>
      </c>
      <c r="D677" s="29">
        <v>200</v>
      </c>
      <c r="E677" s="30">
        <f>C677*D677</f>
        <v>200</v>
      </c>
      <c r="F677" s="15"/>
      <c r="AMI677"/>
      <c r="AMJ677"/>
    </row>
    <row r="678" spans="1:11" ht="12.75">
      <c r="A678" s="27" t="s">
        <v>16</v>
      </c>
      <c r="B678" s="28" t="s">
        <v>17</v>
      </c>
      <c r="C678" s="29">
        <v>400</v>
      </c>
      <c r="D678" s="29">
        <v>0.3</v>
      </c>
      <c r="E678" s="30">
        <f>C678*D678</f>
        <v>120</v>
      </c>
      <c r="F678" s="25"/>
      <c r="K678" s="16">
        <v>1025</v>
      </c>
    </row>
    <row r="679" spans="1:6" ht="12.75">
      <c r="A679" s="27" t="s">
        <v>18</v>
      </c>
      <c r="B679" s="28" t="s">
        <v>6</v>
      </c>
      <c r="C679" s="29">
        <v>1</v>
      </c>
      <c r="D679" s="29">
        <v>69.24</v>
      </c>
      <c r="E679" s="30">
        <f>C679*D679</f>
        <v>69.24</v>
      </c>
      <c r="F679" s="25"/>
    </row>
    <row r="680" spans="1:1024" s="44" customFormat="1" ht="12.75">
      <c r="A680" s="8" t="s">
        <v>19</v>
      </c>
      <c r="B680" s="8"/>
      <c r="C680" s="8"/>
      <c r="D680" s="8"/>
      <c r="E680" s="30">
        <f>SUM(E676:E679)</f>
        <v>489.24</v>
      </c>
      <c r="F680" s="15"/>
      <c r="AMI680"/>
      <c r="AMJ680"/>
    </row>
    <row r="681" spans="1:1024" s="44" customFormat="1" ht="12.75">
      <c r="A681" s="8" t="s">
        <v>20</v>
      </c>
      <c r="B681" s="8"/>
      <c r="C681" s="8"/>
      <c r="D681" s="8"/>
      <c r="E681" s="30">
        <f>E680*$F$5</f>
        <v>48.92400000000001</v>
      </c>
      <c r="F681" s="15"/>
      <c r="AMI681"/>
      <c r="AMJ681"/>
    </row>
    <row r="682" spans="1:1024" s="44" customFormat="1" ht="12.75">
      <c r="A682" s="8" t="s">
        <v>21</v>
      </c>
      <c r="B682" s="8"/>
      <c r="C682" s="8"/>
      <c r="D682" s="8"/>
      <c r="E682" s="30">
        <f>E680+E681</f>
        <v>538.164</v>
      </c>
      <c r="F682" s="15"/>
      <c r="AMI682"/>
      <c r="AMJ682"/>
    </row>
    <row r="683" spans="1:1024" s="44" customFormat="1" ht="18">
      <c r="A683" s="10"/>
      <c r="B683" s="10"/>
      <c r="C683" s="10"/>
      <c r="D683" s="10"/>
      <c r="E683" s="10"/>
      <c r="F683" s="15"/>
      <c r="AMI683"/>
      <c r="AMJ683"/>
    </row>
    <row r="684" spans="1:1024" s="44" customFormat="1" ht="12.75">
      <c r="A684" s="17" t="s">
        <v>2</v>
      </c>
      <c r="B684" s="39">
        <v>44</v>
      </c>
      <c r="C684" s="19" t="s">
        <v>23</v>
      </c>
      <c r="D684" s="17" t="s">
        <v>5</v>
      </c>
      <c r="E684" s="20" t="s">
        <v>6</v>
      </c>
      <c r="F684" s="15"/>
      <c r="AMI684"/>
      <c r="AMJ684"/>
    </row>
    <row r="685" spans="1:1024" s="44" customFormat="1" ht="12.75">
      <c r="A685" s="9" t="s">
        <v>222</v>
      </c>
      <c r="B685" s="9"/>
      <c r="C685" s="9"/>
      <c r="D685" s="9"/>
      <c r="E685" s="9"/>
      <c r="F685" s="15"/>
      <c r="AMI685"/>
      <c r="AMJ685"/>
    </row>
    <row r="686" spans="1:1024" s="44" customFormat="1" ht="12.75">
      <c r="A686" s="23" t="s">
        <v>9</v>
      </c>
      <c r="B686" s="33" t="s">
        <v>10</v>
      </c>
      <c r="C686" s="34" t="s">
        <v>11</v>
      </c>
      <c r="D686" s="34" t="s">
        <v>12</v>
      </c>
      <c r="E686" s="34" t="s">
        <v>13</v>
      </c>
      <c r="F686" s="15"/>
      <c r="AMI686"/>
      <c r="AMJ686"/>
    </row>
    <row r="687" spans="1:1024" s="44" customFormat="1" ht="12.75">
      <c r="A687" s="27" t="s">
        <v>138</v>
      </c>
      <c r="B687" s="28" t="s">
        <v>6</v>
      </c>
      <c r="C687" s="29">
        <v>1</v>
      </c>
      <c r="D687" s="29">
        <v>100</v>
      </c>
      <c r="E687" s="30">
        <f>C687*D687</f>
        <v>100</v>
      </c>
      <c r="F687" s="15"/>
      <c r="AMI687"/>
      <c r="AMJ687"/>
    </row>
    <row r="688" spans="1:1024" s="44" customFormat="1" ht="12.75">
      <c r="A688" s="27" t="s">
        <v>182</v>
      </c>
      <c r="B688" s="28" t="s">
        <v>6</v>
      </c>
      <c r="C688" s="29">
        <v>1</v>
      </c>
      <c r="D688" s="29">
        <v>180</v>
      </c>
      <c r="E688" s="30">
        <f>C688*D688</f>
        <v>180</v>
      </c>
      <c r="F688" s="15"/>
      <c r="AMI688"/>
      <c r="AMJ688"/>
    </row>
    <row r="689" spans="1:1024" s="44" customFormat="1" ht="12.75">
      <c r="A689" s="27" t="s">
        <v>223</v>
      </c>
      <c r="B689" s="28" t="s">
        <v>6</v>
      </c>
      <c r="C689" s="29">
        <v>1</v>
      </c>
      <c r="D689" s="29">
        <v>100</v>
      </c>
      <c r="E689" s="30">
        <f>C689*D689</f>
        <v>100</v>
      </c>
      <c r="F689" s="15"/>
      <c r="AMI689"/>
      <c r="AMJ689"/>
    </row>
    <row r="690" spans="1:6" ht="12.75">
      <c r="A690" s="27" t="s">
        <v>16</v>
      </c>
      <c r="B690" s="28" t="s">
        <v>17</v>
      </c>
      <c r="C690" s="29">
        <v>560</v>
      </c>
      <c r="D690" s="29">
        <v>0.3</v>
      </c>
      <c r="E690" s="30">
        <f>C690*D690</f>
        <v>168</v>
      </c>
      <c r="F690" s="25"/>
    </row>
    <row r="691" spans="1:11" ht="12.75">
      <c r="A691" s="27" t="s">
        <v>18</v>
      </c>
      <c r="B691" s="28" t="s">
        <v>6</v>
      </c>
      <c r="C691" s="29">
        <v>1</v>
      </c>
      <c r="D691" s="29">
        <v>69.24</v>
      </c>
      <c r="E691" s="30">
        <f>C691*D691</f>
        <v>69.24</v>
      </c>
      <c r="F691" s="25"/>
      <c r="K691" s="16">
        <v>1100</v>
      </c>
    </row>
    <row r="692" spans="1:1024" s="44" customFormat="1" ht="12.75">
      <c r="A692" s="8" t="s">
        <v>19</v>
      </c>
      <c r="B692" s="8"/>
      <c r="C692" s="8"/>
      <c r="D692" s="8"/>
      <c r="E692" s="30">
        <f>SUM(E687:E691)</f>
        <v>617.24</v>
      </c>
      <c r="F692" s="15"/>
      <c r="AMI692"/>
      <c r="AMJ692"/>
    </row>
    <row r="693" spans="1:1024" s="44" customFormat="1" ht="12.75">
      <c r="A693" s="8" t="s">
        <v>20</v>
      </c>
      <c r="B693" s="8"/>
      <c r="C693" s="8"/>
      <c r="D693" s="8"/>
      <c r="E693" s="30">
        <f>E692*$F$5</f>
        <v>61.724000000000004</v>
      </c>
      <c r="F693" s="15"/>
      <c r="AMI693"/>
      <c r="AMJ693"/>
    </row>
    <row r="694" spans="1:1024" s="44" customFormat="1" ht="12.75">
      <c r="A694" s="8" t="s">
        <v>21</v>
      </c>
      <c r="B694" s="8"/>
      <c r="C694" s="8"/>
      <c r="D694" s="8"/>
      <c r="E694" s="30">
        <f>E692+E693</f>
        <v>678.964</v>
      </c>
      <c r="F694" s="15"/>
      <c r="AMI694"/>
      <c r="AMJ694"/>
    </row>
    <row r="695" spans="1:1024" s="44" customFormat="1" ht="18">
      <c r="A695" s="10"/>
      <c r="B695" s="10"/>
      <c r="C695" s="10"/>
      <c r="D695" s="10"/>
      <c r="E695" s="10"/>
      <c r="F695" s="15"/>
      <c r="AMI695"/>
      <c r="AMJ695"/>
    </row>
    <row r="696" spans="1:1024" s="44" customFormat="1" ht="12.75">
      <c r="A696" s="17" t="s">
        <v>2</v>
      </c>
      <c r="B696" s="39" t="s">
        <v>224</v>
      </c>
      <c r="C696" s="19" t="s">
        <v>23</v>
      </c>
      <c r="D696" s="17" t="s">
        <v>5</v>
      </c>
      <c r="E696" s="20" t="s">
        <v>6</v>
      </c>
      <c r="F696" s="15"/>
      <c r="AMI696"/>
      <c r="AMJ696"/>
    </row>
    <row r="697" spans="1:1024" s="44" customFormat="1" ht="12.75">
      <c r="A697" s="9" t="s">
        <v>225</v>
      </c>
      <c r="B697" s="9"/>
      <c r="C697" s="9"/>
      <c r="D697" s="9"/>
      <c r="E697" s="9"/>
      <c r="F697" s="15"/>
      <c r="AMI697"/>
      <c r="AMJ697"/>
    </row>
    <row r="698" spans="1:1024" s="44" customFormat="1" ht="12.75">
      <c r="A698" s="23" t="s">
        <v>9</v>
      </c>
      <c r="B698" s="33" t="s">
        <v>10</v>
      </c>
      <c r="C698" s="34" t="s">
        <v>11</v>
      </c>
      <c r="D698" s="34" t="s">
        <v>12</v>
      </c>
      <c r="E698" s="34" t="s">
        <v>13</v>
      </c>
      <c r="F698" s="15"/>
      <c r="AMI698"/>
      <c r="AMJ698"/>
    </row>
    <row r="699" spans="1:1024" s="44" customFormat="1" ht="12.75">
      <c r="A699" s="27" t="s">
        <v>199</v>
      </c>
      <c r="B699" s="28" t="s">
        <v>6</v>
      </c>
      <c r="C699" s="29">
        <v>1</v>
      </c>
      <c r="D699" s="29">
        <v>300</v>
      </c>
      <c r="E699" s="30">
        <f>C699*D699</f>
        <v>300</v>
      </c>
      <c r="F699" s="15"/>
      <c r="AMI699"/>
      <c r="AMJ699"/>
    </row>
    <row r="700" spans="1:6" ht="12.75">
      <c r="A700" s="27" t="s">
        <v>16</v>
      </c>
      <c r="B700" s="28" t="s">
        <v>17</v>
      </c>
      <c r="C700" s="29">
        <v>600</v>
      </c>
      <c r="D700" s="29">
        <v>0.3</v>
      </c>
      <c r="E700" s="30">
        <f>C700*D700</f>
        <v>180</v>
      </c>
      <c r="F700" s="25"/>
    </row>
    <row r="701" spans="1:6" ht="12.75">
      <c r="A701" s="27" t="s">
        <v>18</v>
      </c>
      <c r="B701" s="28" t="s">
        <v>6</v>
      </c>
      <c r="C701" s="29">
        <v>1</v>
      </c>
      <c r="D701" s="29">
        <v>69.24</v>
      </c>
      <c r="E701" s="30">
        <f>C701*D701</f>
        <v>69.24</v>
      </c>
      <c r="F701" s="25"/>
    </row>
    <row r="702" spans="1:1024" s="44" customFormat="1" ht="12.75">
      <c r="A702" s="8" t="s">
        <v>19</v>
      </c>
      <c r="B702" s="8"/>
      <c r="C702" s="8"/>
      <c r="D702" s="8"/>
      <c r="E702" s="30">
        <f>SUM(E699:E701)</f>
        <v>549.24</v>
      </c>
      <c r="F702" s="15"/>
      <c r="AMI702"/>
      <c r="AMJ702"/>
    </row>
    <row r="703" spans="1:1024" s="44" customFormat="1" ht="12.75">
      <c r="A703" s="8" t="s">
        <v>20</v>
      </c>
      <c r="B703" s="8"/>
      <c r="C703" s="8"/>
      <c r="D703" s="8"/>
      <c r="E703" s="30">
        <f>E702*$F$5</f>
        <v>54.92400000000001</v>
      </c>
      <c r="F703" s="15"/>
      <c r="K703" s="44">
        <v>1280</v>
      </c>
      <c r="AMI703"/>
      <c r="AMJ703"/>
    </row>
    <row r="704" spans="1:1024" s="44" customFormat="1" ht="12.75">
      <c r="A704" s="8" t="s">
        <v>21</v>
      </c>
      <c r="B704" s="8"/>
      <c r="C704" s="8"/>
      <c r="D704" s="8"/>
      <c r="E704" s="30">
        <f>E702+E703</f>
        <v>604.164</v>
      </c>
      <c r="F704" s="15"/>
      <c r="AMI704"/>
      <c r="AMJ704"/>
    </row>
    <row r="705" spans="1:1024" s="44" customFormat="1" ht="18">
      <c r="A705" s="10"/>
      <c r="B705" s="10"/>
      <c r="C705" s="10"/>
      <c r="D705" s="10"/>
      <c r="E705" s="10"/>
      <c r="F705" s="15"/>
      <c r="AMI705"/>
      <c r="AMJ705"/>
    </row>
    <row r="706" spans="1:1024" s="44" customFormat="1" ht="12.75">
      <c r="A706" s="17" t="s">
        <v>2</v>
      </c>
      <c r="B706" s="39" t="s">
        <v>226</v>
      </c>
      <c r="C706" s="19" t="s">
        <v>23</v>
      </c>
      <c r="D706" s="17" t="s">
        <v>5</v>
      </c>
      <c r="E706" s="20" t="s">
        <v>6</v>
      </c>
      <c r="F706" s="15"/>
      <c r="AMI706"/>
      <c r="AMJ706"/>
    </row>
    <row r="707" spans="1:1024" s="44" customFormat="1" ht="12.75">
      <c r="A707" s="9" t="s">
        <v>227</v>
      </c>
      <c r="B707" s="9"/>
      <c r="C707" s="9"/>
      <c r="D707" s="9"/>
      <c r="E707" s="9"/>
      <c r="F707" s="15"/>
      <c r="AMI707"/>
      <c r="AMJ707"/>
    </row>
    <row r="708" spans="1:1024" s="44" customFormat="1" ht="12.75">
      <c r="A708" s="23" t="s">
        <v>9</v>
      </c>
      <c r="B708" s="33" t="s">
        <v>10</v>
      </c>
      <c r="C708" s="34" t="s">
        <v>11</v>
      </c>
      <c r="D708" s="34" t="s">
        <v>12</v>
      </c>
      <c r="E708" s="34" t="s">
        <v>13</v>
      </c>
      <c r="F708" s="15"/>
      <c r="AMI708"/>
      <c r="AMJ708"/>
    </row>
    <row r="709" spans="1:1024" s="44" customFormat="1" ht="12.75">
      <c r="A709" s="27" t="s">
        <v>228</v>
      </c>
      <c r="B709" s="28" t="s">
        <v>6</v>
      </c>
      <c r="C709" s="29">
        <v>1</v>
      </c>
      <c r="D709" s="29">
        <v>100</v>
      </c>
      <c r="E709" s="30">
        <f>C709*D709</f>
        <v>100</v>
      </c>
      <c r="F709" s="15"/>
      <c r="AMI709"/>
      <c r="AMJ709"/>
    </row>
    <row r="710" spans="1:6" ht="12.75">
      <c r="A710" s="27" t="s">
        <v>16</v>
      </c>
      <c r="B710" s="28" t="s">
        <v>17</v>
      </c>
      <c r="C710" s="29">
        <v>600</v>
      </c>
      <c r="D710" s="29">
        <v>0.3</v>
      </c>
      <c r="E710" s="30">
        <f>C710*D710</f>
        <v>180</v>
      </c>
      <c r="F710" s="25"/>
    </row>
    <row r="711" spans="1:6" ht="12.75">
      <c r="A711" s="27" t="s">
        <v>18</v>
      </c>
      <c r="B711" s="28" t="s">
        <v>6</v>
      </c>
      <c r="C711" s="29">
        <v>1</v>
      </c>
      <c r="D711" s="29">
        <v>69.24</v>
      </c>
      <c r="E711" s="30">
        <f>C711*D711</f>
        <v>69.24</v>
      </c>
      <c r="F711" s="25"/>
    </row>
    <row r="712" spans="1:1024" s="44" customFormat="1" ht="12.75">
      <c r="A712" s="8" t="s">
        <v>19</v>
      </c>
      <c r="B712" s="8"/>
      <c r="C712" s="8"/>
      <c r="D712" s="8"/>
      <c r="E712" s="30">
        <f>SUM(E709:E711)</f>
        <v>349.24</v>
      </c>
      <c r="F712" s="15"/>
      <c r="AMI712"/>
      <c r="AMJ712"/>
    </row>
    <row r="713" spans="1:1024" s="44" customFormat="1" ht="12.75">
      <c r="A713" s="8" t="s">
        <v>20</v>
      </c>
      <c r="B713" s="8"/>
      <c r="C713" s="8"/>
      <c r="D713" s="8"/>
      <c r="E713" s="30">
        <f>E712*$F$5</f>
        <v>34.924</v>
      </c>
      <c r="F713" s="43"/>
      <c r="K713" s="44">
        <v>1280</v>
      </c>
      <c r="AMI713"/>
      <c r="AMJ713"/>
    </row>
    <row r="714" spans="1:1024" s="44" customFormat="1" ht="12.75">
      <c r="A714" s="8" t="s">
        <v>21</v>
      </c>
      <c r="B714" s="8"/>
      <c r="C714" s="8"/>
      <c r="D714" s="8"/>
      <c r="E714" s="30">
        <f>E712+E713</f>
        <v>384.164</v>
      </c>
      <c r="F714" s="43"/>
      <c r="AMI714"/>
      <c r="AMJ714"/>
    </row>
    <row r="715" spans="1:1024" s="44" customFormat="1" ht="18">
      <c r="A715" s="10"/>
      <c r="B715" s="10"/>
      <c r="C715" s="10"/>
      <c r="D715" s="10"/>
      <c r="E715" s="10"/>
      <c r="F715" s="43"/>
      <c r="AMI715"/>
      <c r="AMJ715"/>
    </row>
    <row r="716" spans="1:1024" s="44" customFormat="1" ht="12.75">
      <c r="A716" s="17" t="s">
        <v>2</v>
      </c>
      <c r="B716" s="18" t="s">
        <v>229</v>
      </c>
      <c r="C716" s="19" t="s">
        <v>4</v>
      </c>
      <c r="D716" s="17" t="s">
        <v>5</v>
      </c>
      <c r="E716" s="20" t="s">
        <v>6</v>
      </c>
      <c r="F716" s="43"/>
      <c r="AMI716"/>
      <c r="AMJ716"/>
    </row>
    <row r="717" spans="1:1024" s="44" customFormat="1" ht="12.75">
      <c r="A717" s="9" t="s">
        <v>230</v>
      </c>
      <c r="B717" s="9"/>
      <c r="C717" s="9"/>
      <c r="D717" s="9"/>
      <c r="E717" s="9"/>
      <c r="F717" s="43"/>
      <c r="AMI717"/>
      <c r="AMJ717"/>
    </row>
    <row r="718" spans="1:1024" s="44" customFormat="1" ht="12.75">
      <c r="A718" s="23" t="s">
        <v>9</v>
      </c>
      <c r="B718" s="34" t="s">
        <v>10</v>
      </c>
      <c r="C718" s="34" t="s">
        <v>11</v>
      </c>
      <c r="D718" s="34" t="s">
        <v>12</v>
      </c>
      <c r="E718" s="34" t="s">
        <v>13</v>
      </c>
      <c r="F718" s="43"/>
      <c r="AMI718"/>
      <c r="AMJ718"/>
    </row>
    <row r="719" spans="1:1024" s="44" customFormat="1" ht="12.75">
      <c r="A719" s="27" t="s">
        <v>37</v>
      </c>
      <c r="B719" s="28" t="s">
        <v>6</v>
      </c>
      <c r="C719" s="29">
        <v>1</v>
      </c>
      <c r="D719" s="29">
        <v>200</v>
      </c>
      <c r="E719" s="30">
        <f>C719*D719</f>
        <v>200</v>
      </c>
      <c r="F719" s="43"/>
      <c r="AMI719"/>
      <c r="AMJ719"/>
    </row>
    <row r="720" spans="1:6" ht="12.75">
      <c r="A720" s="27" t="s">
        <v>16</v>
      </c>
      <c r="B720" s="28" t="s">
        <v>17</v>
      </c>
      <c r="C720" s="29">
        <v>500</v>
      </c>
      <c r="D720" s="29">
        <v>0.3</v>
      </c>
      <c r="E720" s="30">
        <f>C720*D720</f>
        <v>150</v>
      </c>
      <c r="F720" s="25"/>
    </row>
    <row r="721" spans="1:11" ht="12.75">
      <c r="A721" s="27" t="s">
        <v>18</v>
      </c>
      <c r="B721" s="28" t="s">
        <v>6</v>
      </c>
      <c r="C721" s="29">
        <v>1</v>
      </c>
      <c r="D721" s="29">
        <v>69.24</v>
      </c>
      <c r="E721" s="30">
        <f>C721*D721</f>
        <v>69.24</v>
      </c>
      <c r="F721" s="25"/>
      <c r="K721" s="16">
        <v>960</v>
      </c>
    </row>
    <row r="722" spans="1:1024" s="44" customFormat="1" ht="12.75">
      <c r="A722" s="8" t="s">
        <v>19</v>
      </c>
      <c r="B722" s="8"/>
      <c r="C722" s="8"/>
      <c r="D722" s="8"/>
      <c r="E722" s="30">
        <f>SUM(E719:E721)</f>
        <v>419.24</v>
      </c>
      <c r="F722" s="43"/>
      <c r="AMI722"/>
      <c r="AMJ722"/>
    </row>
    <row r="723" spans="1:1024" s="44" customFormat="1" ht="12.75">
      <c r="A723" s="8" t="s">
        <v>20</v>
      </c>
      <c r="B723" s="8"/>
      <c r="C723" s="8"/>
      <c r="D723" s="8"/>
      <c r="E723" s="30">
        <f>E722*$F$5</f>
        <v>41.92400000000001</v>
      </c>
      <c r="F723" s="43"/>
      <c r="AMI723"/>
      <c r="AMJ723"/>
    </row>
    <row r="724" spans="1:1024" s="44" customFormat="1" ht="12.75">
      <c r="A724" s="8" t="s">
        <v>21</v>
      </c>
      <c r="B724" s="8"/>
      <c r="C724" s="8"/>
      <c r="D724" s="8"/>
      <c r="E724" s="30">
        <f>E722+E723</f>
        <v>461.164</v>
      </c>
      <c r="F724" s="43"/>
      <c r="AMI724"/>
      <c r="AMJ724"/>
    </row>
    <row r="725" spans="1:1024" s="44" customFormat="1" ht="18">
      <c r="A725" s="10"/>
      <c r="B725" s="10"/>
      <c r="C725" s="10"/>
      <c r="D725" s="10"/>
      <c r="E725" s="10"/>
      <c r="F725" s="43"/>
      <c r="AMI725"/>
      <c r="AMJ725"/>
    </row>
    <row r="726" spans="1:1024" s="44" customFormat="1" ht="12.75">
      <c r="A726" s="17" t="s">
        <v>2</v>
      </c>
      <c r="B726" s="18" t="s">
        <v>231</v>
      </c>
      <c r="C726" s="19" t="s">
        <v>4</v>
      </c>
      <c r="D726" s="17" t="s">
        <v>5</v>
      </c>
      <c r="E726" s="20" t="s">
        <v>6</v>
      </c>
      <c r="F726" s="43"/>
      <c r="AMI726"/>
      <c r="AMJ726"/>
    </row>
    <row r="727" spans="1:1024" s="44" customFormat="1" ht="12.75">
      <c r="A727" s="9" t="s">
        <v>232</v>
      </c>
      <c r="B727" s="9"/>
      <c r="C727" s="9"/>
      <c r="D727" s="9"/>
      <c r="E727" s="9"/>
      <c r="F727" s="43"/>
      <c r="AMI727"/>
      <c r="AMJ727"/>
    </row>
    <row r="728" spans="1:1024" s="44" customFormat="1" ht="12.75">
      <c r="A728" s="23" t="s">
        <v>9</v>
      </c>
      <c r="B728" s="34" t="s">
        <v>10</v>
      </c>
      <c r="C728" s="34" t="s">
        <v>11</v>
      </c>
      <c r="D728" s="34" t="s">
        <v>12</v>
      </c>
      <c r="E728" s="34" t="s">
        <v>13</v>
      </c>
      <c r="F728" s="43"/>
      <c r="AMI728"/>
      <c r="AMJ728"/>
    </row>
    <row r="729" spans="1:1024" s="44" customFormat="1" ht="12.75">
      <c r="A729" s="27" t="s">
        <v>194</v>
      </c>
      <c r="B729" s="28" t="s">
        <v>6</v>
      </c>
      <c r="C729" s="29">
        <v>1</v>
      </c>
      <c r="D729" s="29">
        <v>100</v>
      </c>
      <c r="E729" s="30">
        <f>C729*D729</f>
        <v>100</v>
      </c>
      <c r="F729" s="43"/>
      <c r="AMI729"/>
      <c r="AMJ729"/>
    </row>
    <row r="730" spans="1:1024" s="44" customFormat="1" ht="12.75">
      <c r="A730" s="27" t="s">
        <v>205</v>
      </c>
      <c r="B730" s="28" t="s">
        <v>6</v>
      </c>
      <c r="C730" s="29">
        <v>1</v>
      </c>
      <c r="D730" s="29">
        <v>180</v>
      </c>
      <c r="E730" s="30">
        <f>C730*D730</f>
        <v>180</v>
      </c>
      <c r="F730" s="43"/>
      <c r="AMI730"/>
      <c r="AMJ730"/>
    </row>
    <row r="731" spans="1:11" ht="12.75">
      <c r="A731" s="27" t="s">
        <v>16</v>
      </c>
      <c r="B731" s="28" t="s">
        <v>17</v>
      </c>
      <c r="C731" s="29">
        <v>530</v>
      </c>
      <c r="D731" s="29">
        <v>0.3</v>
      </c>
      <c r="E731" s="30">
        <f>C731*D731</f>
        <v>159</v>
      </c>
      <c r="F731" s="25"/>
      <c r="K731" s="16">
        <v>770</v>
      </c>
    </row>
    <row r="732" spans="1:6" ht="12.75">
      <c r="A732" s="27" t="s">
        <v>18</v>
      </c>
      <c r="B732" s="28" t="s">
        <v>6</v>
      </c>
      <c r="C732" s="29">
        <v>1</v>
      </c>
      <c r="D732" s="29">
        <v>69.24</v>
      </c>
      <c r="E732" s="30">
        <f>C732*D732</f>
        <v>69.24</v>
      </c>
      <c r="F732" s="25"/>
    </row>
    <row r="733" spans="1:1024" s="44" customFormat="1" ht="12.75">
      <c r="A733" s="8" t="s">
        <v>19</v>
      </c>
      <c r="B733" s="8"/>
      <c r="C733" s="8"/>
      <c r="D733" s="8"/>
      <c r="E733" s="30">
        <f>SUM(E729:E732)</f>
        <v>508.24</v>
      </c>
      <c r="F733" s="43"/>
      <c r="AMI733"/>
      <c r="AMJ733"/>
    </row>
    <row r="734" spans="1:1024" s="44" customFormat="1" ht="12.75">
      <c r="A734" s="8" t="s">
        <v>20</v>
      </c>
      <c r="B734" s="8"/>
      <c r="C734" s="8"/>
      <c r="D734" s="8"/>
      <c r="E734" s="30">
        <f>E733*$F$5</f>
        <v>50.824000000000005</v>
      </c>
      <c r="F734" s="43"/>
      <c r="AMI734"/>
      <c r="AMJ734"/>
    </row>
    <row r="735" spans="1:1024" s="44" customFormat="1" ht="12.75">
      <c r="A735" s="8" t="s">
        <v>21</v>
      </c>
      <c r="B735" s="8"/>
      <c r="C735" s="8"/>
      <c r="D735" s="8"/>
      <c r="E735" s="30">
        <f>E733+E734</f>
        <v>559.064</v>
      </c>
      <c r="F735" s="43"/>
      <c r="AMI735"/>
      <c r="AMJ735"/>
    </row>
    <row r="736" spans="1:1024" s="44" customFormat="1" ht="18">
      <c r="A736" s="10"/>
      <c r="B736" s="10"/>
      <c r="C736" s="10"/>
      <c r="D736" s="10"/>
      <c r="E736" s="10"/>
      <c r="F736" s="43"/>
      <c r="AMI736"/>
      <c r="AMJ736"/>
    </row>
    <row r="737" spans="1:1024" s="44" customFormat="1" ht="12.75">
      <c r="A737" s="17" t="s">
        <v>2</v>
      </c>
      <c r="B737" s="18" t="s">
        <v>233</v>
      </c>
      <c r="C737" s="19" t="s">
        <v>4</v>
      </c>
      <c r="D737" s="17" t="s">
        <v>5</v>
      </c>
      <c r="E737" s="20" t="s">
        <v>6</v>
      </c>
      <c r="F737" s="43"/>
      <c r="AMI737"/>
      <c r="AMJ737"/>
    </row>
    <row r="738" spans="1:1024" s="44" customFormat="1" ht="12.75">
      <c r="A738" s="9" t="s">
        <v>234</v>
      </c>
      <c r="B738" s="9"/>
      <c r="C738" s="9"/>
      <c r="D738" s="9"/>
      <c r="E738" s="9"/>
      <c r="F738" s="43"/>
      <c r="AMI738"/>
      <c r="AMJ738"/>
    </row>
    <row r="739" spans="1:1024" s="44" customFormat="1" ht="12.75">
      <c r="A739" s="23" t="s">
        <v>9</v>
      </c>
      <c r="B739" s="34" t="s">
        <v>10</v>
      </c>
      <c r="C739" s="34" t="s">
        <v>11</v>
      </c>
      <c r="D739" s="34" t="s">
        <v>12</v>
      </c>
      <c r="E739" s="34" t="s">
        <v>13</v>
      </c>
      <c r="F739" s="43"/>
      <c r="AMI739"/>
      <c r="AMJ739"/>
    </row>
    <row r="740" spans="1:1024" s="44" customFormat="1" ht="27">
      <c r="A740" s="40" t="s">
        <v>235</v>
      </c>
      <c r="B740" s="28" t="s">
        <v>6</v>
      </c>
      <c r="C740" s="29">
        <v>1</v>
      </c>
      <c r="D740" s="29">
        <v>400</v>
      </c>
      <c r="E740" s="30">
        <f>C740*D740</f>
        <v>400</v>
      </c>
      <c r="F740" s="43"/>
      <c r="AMI740"/>
      <c r="AMJ740"/>
    </row>
    <row r="741" spans="1:1024" s="44" customFormat="1" ht="12.75">
      <c r="A741" s="27" t="s">
        <v>236</v>
      </c>
      <c r="B741" s="28" t="s">
        <v>6</v>
      </c>
      <c r="C741" s="29">
        <v>1</v>
      </c>
      <c r="D741" s="29">
        <v>200</v>
      </c>
      <c r="E741" s="30">
        <f>C741*D741</f>
        <v>200</v>
      </c>
      <c r="F741" s="43"/>
      <c r="AMI741"/>
      <c r="AMJ741"/>
    </row>
    <row r="742" spans="1:11" ht="12.75">
      <c r="A742" s="27" t="s">
        <v>16</v>
      </c>
      <c r="B742" s="28" t="s">
        <v>17</v>
      </c>
      <c r="C742" s="29">
        <v>470</v>
      </c>
      <c r="D742" s="29">
        <v>0.3</v>
      </c>
      <c r="E742" s="30">
        <f>C742*D742</f>
        <v>141</v>
      </c>
      <c r="F742" s="25"/>
      <c r="K742" s="16">
        <v>350</v>
      </c>
    </row>
    <row r="743" spans="1:6" ht="12.75">
      <c r="A743" s="27" t="s">
        <v>18</v>
      </c>
      <c r="B743" s="28" t="s">
        <v>6</v>
      </c>
      <c r="C743" s="29">
        <v>1</v>
      </c>
      <c r="D743" s="29">
        <v>69.24</v>
      </c>
      <c r="E743" s="30">
        <f>C743*D743</f>
        <v>69.24</v>
      </c>
      <c r="F743" s="25"/>
    </row>
    <row r="744" spans="1:1024" s="44" customFormat="1" ht="12.75">
      <c r="A744" s="8" t="s">
        <v>19</v>
      </c>
      <c r="B744" s="8"/>
      <c r="C744" s="8"/>
      <c r="D744" s="8"/>
      <c r="E744" s="30">
        <f>SUM(E740:E743)</f>
        <v>810.24</v>
      </c>
      <c r="F744" s="43"/>
      <c r="AMI744"/>
      <c r="AMJ744"/>
    </row>
    <row r="745" spans="1:1024" s="44" customFormat="1" ht="12.75">
      <c r="A745" s="8" t="s">
        <v>20</v>
      </c>
      <c r="B745" s="8"/>
      <c r="C745" s="8"/>
      <c r="D745" s="8"/>
      <c r="E745" s="30">
        <f>E744*$F$5</f>
        <v>81.024</v>
      </c>
      <c r="F745" s="43"/>
      <c r="AMI745"/>
      <c r="AMJ745"/>
    </row>
    <row r="746" spans="1:1024" s="44" customFormat="1" ht="12.75">
      <c r="A746" s="8" t="s">
        <v>21</v>
      </c>
      <c r="B746" s="8"/>
      <c r="C746" s="8"/>
      <c r="D746" s="8"/>
      <c r="E746" s="30">
        <f>E744+E745</f>
        <v>891.264</v>
      </c>
      <c r="F746" s="43"/>
      <c r="AMI746"/>
      <c r="AMJ746"/>
    </row>
    <row r="747" spans="1:1024" s="44" customFormat="1" ht="18">
      <c r="A747" s="10"/>
      <c r="B747" s="10"/>
      <c r="C747" s="10"/>
      <c r="D747" s="10"/>
      <c r="E747" s="10"/>
      <c r="F747" s="43"/>
      <c r="AMI747"/>
      <c r="AMJ747"/>
    </row>
    <row r="748" spans="1:1024" s="44" customFormat="1" ht="12.75">
      <c r="A748" s="17" t="s">
        <v>2</v>
      </c>
      <c r="B748" s="18" t="s">
        <v>237</v>
      </c>
      <c r="C748" s="19" t="s">
        <v>27</v>
      </c>
      <c r="D748" s="17" t="s">
        <v>5</v>
      </c>
      <c r="E748" s="20" t="s">
        <v>6</v>
      </c>
      <c r="F748" s="43"/>
      <c r="AMI748"/>
      <c r="AMJ748"/>
    </row>
    <row r="749" spans="1:1024" s="44" customFormat="1" ht="12.75">
      <c r="A749" s="9" t="s">
        <v>238</v>
      </c>
      <c r="B749" s="9"/>
      <c r="C749" s="9"/>
      <c r="D749" s="9"/>
      <c r="E749" s="9"/>
      <c r="F749" s="43"/>
      <c r="AMI749"/>
      <c r="AMJ749"/>
    </row>
    <row r="750" spans="1:1024" s="44" customFormat="1" ht="12.75">
      <c r="A750" s="23" t="s">
        <v>9</v>
      </c>
      <c r="B750" s="33" t="s">
        <v>10</v>
      </c>
      <c r="C750" s="34" t="s">
        <v>11</v>
      </c>
      <c r="D750" s="34" t="s">
        <v>12</v>
      </c>
      <c r="E750" s="34" t="s">
        <v>13</v>
      </c>
      <c r="F750" s="43"/>
      <c r="AMI750"/>
      <c r="AMJ750"/>
    </row>
    <row r="751" spans="1:1024" s="44" customFormat="1" ht="12.75">
      <c r="A751" s="27" t="s">
        <v>138</v>
      </c>
      <c r="B751" s="28" t="s">
        <v>6</v>
      </c>
      <c r="C751" s="29">
        <v>1</v>
      </c>
      <c r="D751" s="29">
        <v>100</v>
      </c>
      <c r="E751" s="30">
        <f>C751*D751</f>
        <v>100</v>
      </c>
      <c r="F751" s="43"/>
      <c r="AMI751"/>
      <c r="AMJ751"/>
    </row>
    <row r="752" spans="1:6" ht="12.75">
      <c r="A752" s="27" t="s">
        <v>16</v>
      </c>
      <c r="B752" s="28" t="s">
        <v>17</v>
      </c>
      <c r="C752" s="29">
        <v>650</v>
      </c>
      <c r="D752" s="29">
        <v>0.3</v>
      </c>
      <c r="E752" s="30">
        <f>C752*D752</f>
        <v>195</v>
      </c>
      <c r="F752" s="25"/>
    </row>
    <row r="753" spans="1:11" ht="12.75">
      <c r="A753" s="27" t="s">
        <v>18</v>
      </c>
      <c r="B753" s="28" t="s">
        <v>6</v>
      </c>
      <c r="C753" s="29">
        <v>1</v>
      </c>
      <c r="D753" s="29">
        <v>69.24</v>
      </c>
      <c r="E753" s="30">
        <f>C753*D753</f>
        <v>69.24</v>
      </c>
      <c r="F753" s="25"/>
      <c r="K753" s="16">
        <v>350</v>
      </c>
    </row>
    <row r="754" spans="1:1024" s="44" customFormat="1" ht="12.75">
      <c r="A754" s="8" t="s">
        <v>19</v>
      </c>
      <c r="B754" s="8"/>
      <c r="C754" s="8"/>
      <c r="D754" s="8"/>
      <c r="E754" s="30">
        <f>SUM(E751:E753)</f>
        <v>364.24</v>
      </c>
      <c r="F754" s="43"/>
      <c r="AMI754"/>
      <c r="AMJ754"/>
    </row>
    <row r="755" spans="1:1024" s="44" customFormat="1" ht="12.75">
      <c r="A755" s="8" t="s">
        <v>20</v>
      </c>
      <c r="B755" s="8"/>
      <c r="C755" s="8"/>
      <c r="D755" s="8"/>
      <c r="E755" s="30">
        <f>E754*$F$5</f>
        <v>36.424</v>
      </c>
      <c r="F755" s="43"/>
      <c r="AMI755"/>
      <c r="AMJ755"/>
    </row>
    <row r="756" spans="1:1024" s="44" customFormat="1" ht="12.75">
      <c r="A756" s="8" t="s">
        <v>21</v>
      </c>
      <c r="B756" s="8"/>
      <c r="C756" s="8"/>
      <c r="D756" s="8"/>
      <c r="E756" s="30">
        <f>E754+E755</f>
        <v>400.664</v>
      </c>
      <c r="F756" s="43"/>
      <c r="AMI756"/>
      <c r="AMJ756"/>
    </row>
    <row r="757" spans="1:1024" s="44" customFormat="1" ht="18">
      <c r="A757" s="10"/>
      <c r="B757" s="10"/>
      <c r="C757" s="10"/>
      <c r="D757" s="10"/>
      <c r="E757" s="10"/>
      <c r="F757" s="43"/>
      <c r="AMI757"/>
      <c r="AMJ757"/>
    </row>
    <row r="758" spans="1:1024" s="44" customFormat="1" ht="12.75">
      <c r="A758" s="17" t="s">
        <v>2</v>
      </c>
      <c r="B758" s="18" t="s">
        <v>239</v>
      </c>
      <c r="C758" s="19" t="s">
        <v>4</v>
      </c>
      <c r="D758" s="17" t="s">
        <v>5</v>
      </c>
      <c r="E758" s="20" t="s">
        <v>6</v>
      </c>
      <c r="F758" s="43"/>
      <c r="AMI758"/>
      <c r="AMJ758"/>
    </row>
    <row r="759" spans="1:1024" s="44" customFormat="1" ht="12.75">
      <c r="A759" s="9" t="s">
        <v>240</v>
      </c>
      <c r="B759" s="9"/>
      <c r="C759" s="9"/>
      <c r="D759" s="9"/>
      <c r="E759" s="9"/>
      <c r="F759" s="43"/>
      <c r="AMI759"/>
      <c r="AMJ759"/>
    </row>
    <row r="760" spans="1:1024" s="44" customFormat="1" ht="12.75">
      <c r="A760" s="23" t="s">
        <v>9</v>
      </c>
      <c r="B760" s="34" t="s">
        <v>10</v>
      </c>
      <c r="C760" s="34" t="s">
        <v>11</v>
      </c>
      <c r="D760" s="34" t="s">
        <v>12</v>
      </c>
      <c r="E760" s="34" t="s">
        <v>13</v>
      </c>
      <c r="F760" s="43"/>
      <c r="AMI760"/>
      <c r="AMJ760"/>
    </row>
    <row r="761" spans="1:1024" s="44" customFormat="1" ht="12.75">
      <c r="A761" s="27" t="s">
        <v>205</v>
      </c>
      <c r="B761" s="28" t="s">
        <v>6</v>
      </c>
      <c r="C761" s="29">
        <v>1</v>
      </c>
      <c r="D761" s="29">
        <v>180</v>
      </c>
      <c r="E761" s="30">
        <f>C761*D761</f>
        <v>180</v>
      </c>
      <c r="F761" s="43"/>
      <c r="AMI761"/>
      <c r="AMJ761"/>
    </row>
    <row r="762" spans="1:1024" s="44" customFormat="1" ht="12.75">
      <c r="A762" s="27" t="s">
        <v>37</v>
      </c>
      <c r="B762" s="28" t="s">
        <v>6</v>
      </c>
      <c r="C762" s="29">
        <v>1</v>
      </c>
      <c r="D762" s="29">
        <v>200</v>
      </c>
      <c r="E762" s="30">
        <f>C762*D762</f>
        <v>200</v>
      </c>
      <c r="F762" s="43"/>
      <c r="AMI762"/>
      <c r="AMJ762"/>
    </row>
    <row r="763" spans="1:11" ht="12.75">
      <c r="A763" s="27" t="s">
        <v>16</v>
      </c>
      <c r="B763" s="28" t="s">
        <v>17</v>
      </c>
      <c r="C763" s="29">
        <v>800</v>
      </c>
      <c r="D763" s="29">
        <v>0.3</v>
      </c>
      <c r="E763" s="30">
        <f>C763*D763</f>
        <v>240</v>
      </c>
      <c r="F763" s="25"/>
      <c r="K763" s="16">
        <v>800</v>
      </c>
    </row>
    <row r="764" spans="1:6" ht="12.75">
      <c r="A764" s="27" t="s">
        <v>18</v>
      </c>
      <c r="B764" s="28" t="s">
        <v>6</v>
      </c>
      <c r="C764" s="29">
        <v>1</v>
      </c>
      <c r="D764" s="29">
        <v>69.24</v>
      </c>
      <c r="E764" s="30">
        <f>C764*D764</f>
        <v>69.24</v>
      </c>
      <c r="F764" s="25"/>
    </row>
    <row r="765" spans="1:1024" s="44" customFormat="1" ht="12.75">
      <c r="A765" s="8" t="s">
        <v>19</v>
      </c>
      <c r="B765" s="8"/>
      <c r="C765" s="8"/>
      <c r="D765" s="8"/>
      <c r="E765" s="30">
        <f>SUM(E761:E764)</f>
        <v>689.24</v>
      </c>
      <c r="F765" s="43"/>
      <c r="AMI765"/>
      <c r="AMJ765"/>
    </row>
    <row r="766" spans="1:1024" s="44" customFormat="1" ht="12.75">
      <c r="A766" s="8" t="s">
        <v>20</v>
      </c>
      <c r="B766" s="8"/>
      <c r="C766" s="8"/>
      <c r="D766" s="8"/>
      <c r="E766" s="30">
        <f>E765*$F$5</f>
        <v>68.924</v>
      </c>
      <c r="F766" s="43"/>
      <c r="AMI766"/>
      <c r="AMJ766"/>
    </row>
    <row r="767" spans="1:1024" s="44" customFormat="1" ht="12.75">
      <c r="A767" s="8" t="s">
        <v>21</v>
      </c>
      <c r="B767" s="8"/>
      <c r="C767" s="8"/>
      <c r="D767" s="8"/>
      <c r="E767" s="30">
        <f>E765+E766</f>
        <v>758.164</v>
      </c>
      <c r="F767" s="43"/>
      <c r="AMI767"/>
      <c r="AMJ767"/>
    </row>
    <row r="768" spans="1:1024" s="44" customFormat="1" ht="18">
      <c r="A768" s="10"/>
      <c r="B768" s="10"/>
      <c r="C768" s="10"/>
      <c r="D768" s="10"/>
      <c r="E768" s="10"/>
      <c r="F768" s="43"/>
      <c r="AMI768"/>
      <c r="AMJ768"/>
    </row>
    <row r="769" spans="1:1024" s="44" customFormat="1" ht="12.75">
      <c r="A769" s="17" t="s">
        <v>2</v>
      </c>
      <c r="B769" s="18" t="s">
        <v>241</v>
      </c>
      <c r="C769" s="19" t="s">
        <v>4</v>
      </c>
      <c r="D769" s="17" t="s">
        <v>5</v>
      </c>
      <c r="E769" s="20" t="s">
        <v>6</v>
      </c>
      <c r="F769" s="43"/>
      <c r="AMI769"/>
      <c r="AMJ769"/>
    </row>
    <row r="770" spans="1:1024" s="44" customFormat="1" ht="12.75">
      <c r="A770" s="9" t="s">
        <v>242</v>
      </c>
      <c r="B770" s="9"/>
      <c r="C770" s="9"/>
      <c r="D770" s="9"/>
      <c r="E770" s="9"/>
      <c r="F770" s="43"/>
      <c r="AMI770"/>
      <c r="AMJ770"/>
    </row>
    <row r="771" spans="1:1024" s="44" customFormat="1" ht="12.75">
      <c r="A771" s="23" t="s">
        <v>9</v>
      </c>
      <c r="B771" s="34" t="s">
        <v>10</v>
      </c>
      <c r="C771" s="34" t="s">
        <v>11</v>
      </c>
      <c r="D771" s="34" t="s">
        <v>12</v>
      </c>
      <c r="E771" s="34" t="s">
        <v>13</v>
      </c>
      <c r="F771" s="43"/>
      <c r="AMI771"/>
      <c r="AMJ771"/>
    </row>
    <row r="772" spans="1:1024" s="44" customFormat="1" ht="12.75">
      <c r="A772" s="27" t="s">
        <v>243</v>
      </c>
      <c r="B772" s="28" t="s">
        <v>6</v>
      </c>
      <c r="C772" s="29">
        <v>2</v>
      </c>
      <c r="D772" s="29">
        <v>180</v>
      </c>
      <c r="E772" s="30">
        <f>C772*D772</f>
        <v>360</v>
      </c>
      <c r="F772" s="43"/>
      <c r="AMI772"/>
      <c r="AMJ772"/>
    </row>
    <row r="773" spans="1:6" ht="12.75">
      <c r="A773" s="27" t="s">
        <v>16</v>
      </c>
      <c r="B773" s="28" t="s">
        <v>17</v>
      </c>
      <c r="C773" s="29">
        <v>50</v>
      </c>
      <c r="D773" s="29">
        <v>0.3</v>
      </c>
      <c r="E773" s="30">
        <f>C773*D773</f>
        <v>15</v>
      </c>
      <c r="F773" s="25"/>
    </row>
    <row r="774" spans="1:11" ht="12.75">
      <c r="A774" s="27" t="s">
        <v>18</v>
      </c>
      <c r="B774" s="28" t="s">
        <v>6</v>
      </c>
      <c r="C774" s="29">
        <v>1</v>
      </c>
      <c r="D774" s="29">
        <v>69.24</v>
      </c>
      <c r="E774" s="30">
        <f>C774*D774</f>
        <v>69.24</v>
      </c>
      <c r="F774" s="25"/>
      <c r="K774" s="16">
        <v>200</v>
      </c>
    </row>
    <row r="775" spans="1:1024" s="44" customFormat="1" ht="12.75">
      <c r="A775" s="8" t="s">
        <v>19</v>
      </c>
      <c r="B775" s="8"/>
      <c r="C775" s="8"/>
      <c r="D775" s="8"/>
      <c r="E775" s="30">
        <f>SUM(E772:E774)</f>
        <v>444.24</v>
      </c>
      <c r="F775" s="43"/>
      <c r="AMI775"/>
      <c r="AMJ775"/>
    </row>
    <row r="776" spans="1:1024" s="44" customFormat="1" ht="12.75">
      <c r="A776" s="8" t="s">
        <v>20</v>
      </c>
      <c r="B776" s="8"/>
      <c r="C776" s="8"/>
      <c r="D776" s="8"/>
      <c r="E776" s="30">
        <f>E775*$F$5</f>
        <v>44.42400000000001</v>
      </c>
      <c r="F776" s="43"/>
      <c r="AMI776"/>
      <c r="AMJ776"/>
    </row>
    <row r="777" spans="1:1024" s="44" customFormat="1" ht="12.75">
      <c r="A777" s="8" t="s">
        <v>21</v>
      </c>
      <c r="B777" s="8"/>
      <c r="C777" s="8"/>
      <c r="D777" s="8"/>
      <c r="E777" s="30">
        <f>E775+E776</f>
        <v>488.664</v>
      </c>
      <c r="F777" s="43"/>
      <c r="AMI777"/>
      <c r="AMJ777"/>
    </row>
    <row r="778" spans="1:1024" s="44" customFormat="1" ht="18">
      <c r="A778" s="10"/>
      <c r="B778" s="10"/>
      <c r="C778" s="10"/>
      <c r="D778" s="10"/>
      <c r="E778" s="10"/>
      <c r="F778" s="43"/>
      <c r="AMI778"/>
      <c r="AMJ778"/>
    </row>
    <row r="779" spans="1:1024" s="44" customFormat="1" ht="12.75">
      <c r="A779" s="17" t="s">
        <v>2</v>
      </c>
      <c r="B779" s="18" t="s">
        <v>244</v>
      </c>
      <c r="C779" s="19" t="s">
        <v>23</v>
      </c>
      <c r="D779" s="17" t="s">
        <v>5</v>
      </c>
      <c r="E779" s="20" t="s">
        <v>6</v>
      </c>
      <c r="F779" s="43"/>
      <c r="AMI779"/>
      <c r="AMJ779"/>
    </row>
    <row r="780" spans="1:1024" s="44" customFormat="1" ht="12.75">
      <c r="A780" s="9" t="s">
        <v>245</v>
      </c>
      <c r="B780" s="9"/>
      <c r="C780" s="9"/>
      <c r="D780" s="9"/>
      <c r="E780" s="9"/>
      <c r="F780" s="43"/>
      <c r="AMI780"/>
      <c r="AMJ780"/>
    </row>
    <row r="781" spans="1:1024" s="44" customFormat="1" ht="12.75">
      <c r="A781" s="23" t="s">
        <v>9</v>
      </c>
      <c r="B781" s="34" t="s">
        <v>10</v>
      </c>
      <c r="C781" s="34" t="s">
        <v>11</v>
      </c>
      <c r="D781" s="34" t="s">
        <v>12</v>
      </c>
      <c r="E781" s="34" t="s">
        <v>13</v>
      </c>
      <c r="F781" s="43"/>
      <c r="AMI781"/>
      <c r="AMJ781"/>
    </row>
    <row r="782" spans="1:1024" s="44" customFormat="1" ht="12.75">
      <c r="A782" s="27" t="s">
        <v>147</v>
      </c>
      <c r="B782" s="28" t="s">
        <v>6</v>
      </c>
      <c r="C782" s="29">
        <v>1</v>
      </c>
      <c r="D782" s="29">
        <v>100</v>
      </c>
      <c r="E782" s="30">
        <f>C782*D782</f>
        <v>100</v>
      </c>
      <c r="F782" s="43"/>
      <c r="AMI782"/>
      <c r="AMJ782"/>
    </row>
    <row r="783" spans="1:6" ht="12.75">
      <c r="A783" s="27" t="s">
        <v>16</v>
      </c>
      <c r="B783" s="28" t="s">
        <v>17</v>
      </c>
      <c r="C783" s="29">
        <v>500</v>
      </c>
      <c r="D783" s="29">
        <v>0.3</v>
      </c>
      <c r="E783" s="30">
        <f>C783*D783</f>
        <v>150</v>
      </c>
      <c r="F783" s="25"/>
    </row>
    <row r="784" spans="1:6" ht="12.75">
      <c r="A784" s="27" t="s">
        <v>18</v>
      </c>
      <c r="B784" s="28" t="s">
        <v>6</v>
      </c>
      <c r="C784" s="29">
        <v>2</v>
      </c>
      <c r="D784" s="29">
        <v>69.24</v>
      </c>
      <c r="E784" s="30">
        <f>C784*D784</f>
        <v>138.48</v>
      </c>
      <c r="F784" s="25"/>
    </row>
    <row r="785" spans="1:1024" s="44" customFormat="1" ht="12.75">
      <c r="A785" s="8" t="s">
        <v>19</v>
      </c>
      <c r="B785" s="8"/>
      <c r="C785" s="8"/>
      <c r="D785" s="8"/>
      <c r="E785" s="30">
        <f>SUM(E782:E784)</f>
        <v>388.48</v>
      </c>
      <c r="F785" s="43"/>
      <c r="K785" s="44">
        <v>120</v>
      </c>
      <c r="AMI785"/>
      <c r="AMJ785"/>
    </row>
    <row r="786" spans="1:1024" s="44" customFormat="1" ht="12.75">
      <c r="A786" s="8" t="s">
        <v>20</v>
      </c>
      <c r="B786" s="8"/>
      <c r="C786" s="8"/>
      <c r="D786" s="8"/>
      <c r="E786" s="30">
        <f>E785*$F$5</f>
        <v>38.848000000000006</v>
      </c>
      <c r="F786" s="43"/>
      <c r="AMI786"/>
      <c r="AMJ786"/>
    </row>
    <row r="787" spans="1:1024" s="44" customFormat="1" ht="12.75">
      <c r="A787" s="8" t="s">
        <v>21</v>
      </c>
      <c r="B787" s="8"/>
      <c r="C787" s="8"/>
      <c r="D787" s="8"/>
      <c r="E787" s="30">
        <f>E785+E786</f>
        <v>427.32800000000003</v>
      </c>
      <c r="F787" s="43"/>
      <c r="AMI787"/>
      <c r="AMJ787"/>
    </row>
    <row r="788" spans="1:1024" s="44" customFormat="1" ht="18">
      <c r="A788" s="10"/>
      <c r="B788" s="10"/>
      <c r="C788" s="10"/>
      <c r="D788" s="10"/>
      <c r="E788" s="10"/>
      <c r="F788" s="43"/>
      <c r="AMI788"/>
      <c r="AMJ788"/>
    </row>
    <row r="789" spans="1:1024" s="44" customFormat="1" ht="12.75">
      <c r="A789" s="17" t="s">
        <v>2</v>
      </c>
      <c r="B789" s="18" t="s">
        <v>246</v>
      </c>
      <c r="C789" s="19" t="s">
        <v>4</v>
      </c>
      <c r="D789" s="17" t="s">
        <v>5</v>
      </c>
      <c r="E789" s="20" t="s">
        <v>6</v>
      </c>
      <c r="F789" s="43"/>
      <c r="AMI789"/>
      <c r="AMJ789"/>
    </row>
    <row r="790" spans="1:1024" s="44" customFormat="1" ht="12.75">
      <c r="A790" s="9" t="s">
        <v>247</v>
      </c>
      <c r="B790" s="9"/>
      <c r="C790" s="9"/>
      <c r="D790" s="9"/>
      <c r="E790" s="9"/>
      <c r="F790" s="43"/>
      <c r="AMI790"/>
      <c r="AMJ790"/>
    </row>
    <row r="791" spans="1:1024" s="44" customFormat="1" ht="12.75">
      <c r="A791" s="23" t="s">
        <v>9</v>
      </c>
      <c r="B791" s="34" t="s">
        <v>10</v>
      </c>
      <c r="C791" s="34" t="s">
        <v>11</v>
      </c>
      <c r="D791" s="34" t="s">
        <v>12</v>
      </c>
      <c r="E791" s="34" t="s">
        <v>13</v>
      </c>
      <c r="F791" s="43"/>
      <c r="AMI791"/>
      <c r="AMJ791"/>
    </row>
    <row r="792" spans="1:1024" s="44" customFormat="1" ht="12.75">
      <c r="A792" s="27" t="s">
        <v>202</v>
      </c>
      <c r="B792" s="28" t="s">
        <v>6</v>
      </c>
      <c r="C792" s="29">
        <v>1</v>
      </c>
      <c r="D792" s="29">
        <v>300</v>
      </c>
      <c r="E792" s="30">
        <f>C792*D792</f>
        <v>300</v>
      </c>
      <c r="F792" s="43"/>
      <c r="AMI792"/>
      <c r="AMJ792"/>
    </row>
    <row r="793" spans="1:6" ht="12.75">
      <c r="A793" s="27" t="s">
        <v>16</v>
      </c>
      <c r="B793" s="28" t="s">
        <v>17</v>
      </c>
      <c r="C793" s="29">
        <v>210</v>
      </c>
      <c r="D793" s="29">
        <v>0.3</v>
      </c>
      <c r="E793" s="30">
        <f>C793*D793</f>
        <v>63</v>
      </c>
      <c r="F793" s="25"/>
    </row>
    <row r="794" spans="1:6" ht="12.75">
      <c r="A794" s="27" t="s">
        <v>18</v>
      </c>
      <c r="B794" s="28" t="s">
        <v>6</v>
      </c>
      <c r="C794" s="29">
        <v>1</v>
      </c>
      <c r="D794" s="29">
        <v>69.24</v>
      </c>
      <c r="E794" s="30">
        <f>C794*D794</f>
        <v>69.24</v>
      </c>
      <c r="F794" s="25"/>
    </row>
    <row r="795" spans="1:1024" s="44" customFormat="1" ht="12.75">
      <c r="A795" s="8" t="s">
        <v>19</v>
      </c>
      <c r="B795" s="8"/>
      <c r="C795" s="8"/>
      <c r="D795" s="8"/>
      <c r="E795" s="30">
        <f>SUM(E792:E794)</f>
        <v>432.24</v>
      </c>
      <c r="F795" s="43"/>
      <c r="K795" s="44">
        <v>300</v>
      </c>
      <c r="AMI795"/>
      <c r="AMJ795"/>
    </row>
    <row r="796" spans="1:1024" s="44" customFormat="1" ht="12.75">
      <c r="A796" s="8" t="s">
        <v>20</v>
      </c>
      <c r="B796" s="8"/>
      <c r="C796" s="8"/>
      <c r="D796" s="8"/>
      <c r="E796" s="30">
        <f>E795*$F$5</f>
        <v>43.224000000000004</v>
      </c>
      <c r="F796" s="43"/>
      <c r="AMI796"/>
      <c r="AMJ796"/>
    </row>
    <row r="797" spans="1:1024" s="44" customFormat="1" ht="12.75">
      <c r="A797" s="8" t="s">
        <v>21</v>
      </c>
      <c r="B797" s="8"/>
      <c r="C797" s="8"/>
      <c r="D797" s="8"/>
      <c r="E797" s="30">
        <f>E795+E796</f>
        <v>475.464</v>
      </c>
      <c r="F797" s="43"/>
      <c r="AMI797"/>
      <c r="AMJ797"/>
    </row>
    <row r="798" spans="1:1024" s="44" customFormat="1" ht="18">
      <c r="A798" s="10"/>
      <c r="B798" s="10"/>
      <c r="C798" s="10"/>
      <c r="D798" s="10"/>
      <c r="E798" s="10"/>
      <c r="F798" s="43"/>
      <c r="AMI798"/>
      <c r="AMJ798"/>
    </row>
    <row r="799" spans="1:1024" s="44" customFormat="1" ht="12.75">
      <c r="A799" s="17" t="s">
        <v>2</v>
      </c>
      <c r="B799" s="18" t="s">
        <v>248</v>
      </c>
      <c r="C799" s="19" t="s">
        <v>23</v>
      </c>
      <c r="D799" s="17" t="s">
        <v>5</v>
      </c>
      <c r="E799" s="20" t="s">
        <v>6</v>
      </c>
      <c r="F799" s="43"/>
      <c r="AMI799"/>
      <c r="AMJ799"/>
    </row>
    <row r="800" spans="1:1024" s="44" customFormat="1" ht="12.75">
      <c r="A800" s="9" t="s">
        <v>249</v>
      </c>
      <c r="B800" s="9"/>
      <c r="C800" s="9"/>
      <c r="D800" s="9"/>
      <c r="E800" s="9"/>
      <c r="F800" s="43"/>
      <c r="AMI800"/>
      <c r="AMJ800"/>
    </row>
    <row r="801" spans="1:1024" s="44" customFormat="1" ht="12.75">
      <c r="A801" s="23" t="s">
        <v>9</v>
      </c>
      <c r="B801" s="34" t="s">
        <v>10</v>
      </c>
      <c r="C801" s="34" t="s">
        <v>11</v>
      </c>
      <c r="D801" s="34" t="s">
        <v>12</v>
      </c>
      <c r="E801" s="34" t="s">
        <v>13</v>
      </c>
      <c r="F801" s="43"/>
      <c r="AMI801"/>
      <c r="AMJ801"/>
    </row>
    <row r="802" spans="1:1024" s="44" customFormat="1" ht="12.75">
      <c r="A802" s="27" t="s">
        <v>147</v>
      </c>
      <c r="B802" s="28" t="s">
        <v>6</v>
      </c>
      <c r="C802" s="29">
        <v>1</v>
      </c>
      <c r="D802" s="29">
        <v>100</v>
      </c>
      <c r="E802" s="30">
        <f>C802*D802</f>
        <v>100</v>
      </c>
      <c r="F802" s="43"/>
      <c r="AMI802"/>
      <c r="AMJ802"/>
    </row>
    <row r="803" spans="1:6" ht="12.75">
      <c r="A803" s="27" t="s">
        <v>16</v>
      </c>
      <c r="B803" s="28" t="s">
        <v>17</v>
      </c>
      <c r="C803" s="29">
        <v>200</v>
      </c>
      <c r="D803" s="29">
        <v>0.3</v>
      </c>
      <c r="E803" s="30">
        <f>C803*D803</f>
        <v>60</v>
      </c>
      <c r="F803" s="25"/>
    </row>
    <row r="804" spans="1:11" ht="12.75">
      <c r="A804" s="27" t="s">
        <v>18</v>
      </c>
      <c r="B804" s="28" t="s">
        <v>6</v>
      </c>
      <c r="C804" s="29">
        <v>1</v>
      </c>
      <c r="D804" s="29">
        <v>69.24</v>
      </c>
      <c r="E804" s="30">
        <f>C804*D804</f>
        <v>69.24</v>
      </c>
      <c r="F804" s="25"/>
      <c r="K804" s="16">
        <v>138</v>
      </c>
    </row>
    <row r="805" spans="1:1024" s="44" customFormat="1" ht="12.75">
      <c r="A805" s="8" t="s">
        <v>19</v>
      </c>
      <c r="B805" s="8"/>
      <c r="C805" s="8"/>
      <c r="D805" s="8"/>
      <c r="E805" s="30">
        <f>SUM(E802:E804)</f>
        <v>229.24</v>
      </c>
      <c r="F805" s="43"/>
      <c r="AMI805"/>
      <c r="AMJ805"/>
    </row>
    <row r="806" spans="1:1024" s="44" customFormat="1" ht="12.75">
      <c r="A806" s="8" t="s">
        <v>20</v>
      </c>
      <c r="B806" s="8"/>
      <c r="C806" s="8"/>
      <c r="D806" s="8"/>
      <c r="E806" s="30">
        <f>E805*$F$5</f>
        <v>22.924000000000003</v>
      </c>
      <c r="F806" s="43"/>
      <c r="AMI806"/>
      <c r="AMJ806"/>
    </row>
    <row r="807" spans="1:1024" s="44" customFormat="1" ht="12.75">
      <c r="A807" s="8" t="s">
        <v>21</v>
      </c>
      <c r="B807" s="8"/>
      <c r="C807" s="8"/>
      <c r="D807" s="8"/>
      <c r="E807" s="30">
        <f>E805+E806</f>
        <v>252.16400000000002</v>
      </c>
      <c r="F807" s="43"/>
      <c r="AMI807"/>
      <c r="AMJ807"/>
    </row>
    <row r="808" spans="1:1024" s="44" customFormat="1" ht="18">
      <c r="A808" s="10"/>
      <c r="B808" s="10"/>
      <c r="C808" s="10"/>
      <c r="D808" s="10"/>
      <c r="E808" s="10"/>
      <c r="F808" s="43"/>
      <c r="AMI808"/>
      <c r="AMJ808"/>
    </row>
    <row r="809" spans="1:1024" s="44" customFormat="1" ht="12.75">
      <c r="A809" s="17" t="s">
        <v>2</v>
      </c>
      <c r="B809" s="39">
        <v>55</v>
      </c>
      <c r="C809" s="19" t="s">
        <v>23</v>
      </c>
      <c r="D809" s="17" t="s">
        <v>5</v>
      </c>
      <c r="E809" s="20" t="s">
        <v>6</v>
      </c>
      <c r="F809" s="43"/>
      <c r="AMI809"/>
      <c r="AMJ809"/>
    </row>
    <row r="810" spans="1:1024" s="44" customFormat="1" ht="12.75">
      <c r="A810" s="9" t="s">
        <v>250</v>
      </c>
      <c r="B810" s="9"/>
      <c r="C810" s="9"/>
      <c r="D810" s="9"/>
      <c r="E810" s="9"/>
      <c r="F810" s="43"/>
      <c r="AMI810"/>
      <c r="AMJ810"/>
    </row>
    <row r="811" spans="1:1024" s="44" customFormat="1" ht="12.75">
      <c r="A811" s="23" t="s">
        <v>9</v>
      </c>
      <c r="B811" s="33" t="s">
        <v>10</v>
      </c>
      <c r="C811" s="34" t="s">
        <v>11</v>
      </c>
      <c r="D811" s="34" t="s">
        <v>12</v>
      </c>
      <c r="E811" s="34" t="s">
        <v>13</v>
      </c>
      <c r="F811" s="43"/>
      <c r="AMI811"/>
      <c r="AMJ811"/>
    </row>
    <row r="812" spans="1:1024" s="44" customFormat="1" ht="12.75">
      <c r="A812" s="27" t="s">
        <v>153</v>
      </c>
      <c r="B812" s="28" t="s">
        <v>6</v>
      </c>
      <c r="C812" s="29">
        <v>1</v>
      </c>
      <c r="D812" s="29">
        <v>180</v>
      </c>
      <c r="E812" s="30">
        <f>C812*D812</f>
        <v>180</v>
      </c>
      <c r="F812" s="43"/>
      <c r="AMI812"/>
      <c r="AMJ812"/>
    </row>
    <row r="813" spans="1:6" ht="12.75">
      <c r="A813" s="27" t="s">
        <v>16</v>
      </c>
      <c r="B813" s="28" t="s">
        <v>17</v>
      </c>
      <c r="C813" s="29">
        <v>150</v>
      </c>
      <c r="D813" s="29">
        <v>0.3</v>
      </c>
      <c r="E813" s="30">
        <f>C813*D813</f>
        <v>45</v>
      </c>
      <c r="F813" s="25"/>
    </row>
    <row r="814" spans="1:6" ht="12.75">
      <c r="A814" s="27" t="s">
        <v>18</v>
      </c>
      <c r="B814" s="28" t="s">
        <v>6</v>
      </c>
      <c r="C814" s="29">
        <v>2</v>
      </c>
      <c r="D814" s="29">
        <v>69.24</v>
      </c>
      <c r="E814" s="30">
        <f>C814*D814</f>
        <v>138.48</v>
      </c>
      <c r="F814" s="25"/>
    </row>
    <row r="815" spans="1:1024" s="44" customFormat="1" ht="12.75">
      <c r="A815" s="8" t="s">
        <v>19</v>
      </c>
      <c r="B815" s="8"/>
      <c r="C815" s="8"/>
      <c r="D815" s="8"/>
      <c r="E815" s="30">
        <f>SUM(E812:E814)</f>
        <v>363.48</v>
      </c>
      <c r="F815" s="43"/>
      <c r="K815" s="44">
        <v>130</v>
      </c>
      <c r="AMI815"/>
      <c r="AMJ815"/>
    </row>
    <row r="816" spans="1:1024" s="44" customFormat="1" ht="12.75">
      <c r="A816" s="8" t="s">
        <v>20</v>
      </c>
      <c r="B816" s="8"/>
      <c r="C816" s="8"/>
      <c r="D816" s="8"/>
      <c r="E816" s="30">
        <f>E815*$F$5</f>
        <v>36.348000000000006</v>
      </c>
      <c r="F816" s="43"/>
      <c r="AMI816"/>
      <c r="AMJ816"/>
    </row>
    <row r="817" spans="1:1024" s="44" customFormat="1" ht="12.75">
      <c r="A817" s="8" t="s">
        <v>21</v>
      </c>
      <c r="B817" s="8"/>
      <c r="C817" s="8"/>
      <c r="D817" s="8"/>
      <c r="E817" s="30">
        <f>E815+E816</f>
        <v>399.82800000000003</v>
      </c>
      <c r="F817" s="43"/>
      <c r="AMI817"/>
      <c r="AMJ817"/>
    </row>
    <row r="818" spans="1:1024" s="44" customFormat="1" ht="18">
      <c r="A818" s="10"/>
      <c r="B818" s="10"/>
      <c r="C818" s="10"/>
      <c r="D818" s="10"/>
      <c r="E818" s="10"/>
      <c r="F818" s="43"/>
      <c r="AMI818"/>
      <c r="AMJ818"/>
    </row>
    <row r="819" spans="1:1024" s="44" customFormat="1" ht="12.75">
      <c r="A819" s="17" t="s">
        <v>2</v>
      </c>
      <c r="B819" s="39">
        <v>56</v>
      </c>
      <c r="C819" s="19" t="s">
        <v>23</v>
      </c>
      <c r="D819" s="17" t="s">
        <v>5</v>
      </c>
      <c r="E819" s="20" t="s">
        <v>6</v>
      </c>
      <c r="F819" s="15"/>
      <c r="AMI819"/>
      <c r="AMJ819"/>
    </row>
    <row r="820" spans="1:1024" s="44" customFormat="1" ht="12.75">
      <c r="A820" s="9" t="s">
        <v>251</v>
      </c>
      <c r="B820" s="9"/>
      <c r="C820" s="9"/>
      <c r="D820" s="9"/>
      <c r="E820" s="9"/>
      <c r="F820" s="15"/>
      <c r="AMI820"/>
      <c r="AMJ820"/>
    </row>
    <row r="821" spans="1:1024" s="44" customFormat="1" ht="12.75">
      <c r="A821" s="23" t="s">
        <v>9</v>
      </c>
      <c r="B821" s="33" t="s">
        <v>10</v>
      </c>
      <c r="C821" s="34" t="s">
        <v>11</v>
      </c>
      <c r="D821" s="34" t="s">
        <v>12</v>
      </c>
      <c r="E821" s="34" t="s">
        <v>13</v>
      </c>
      <c r="F821" s="15"/>
      <c r="AMI821"/>
      <c r="AMJ821"/>
    </row>
    <row r="822" spans="1:1024" s="44" customFormat="1" ht="12.75">
      <c r="A822" s="27" t="s">
        <v>182</v>
      </c>
      <c r="B822" s="28" t="s">
        <v>6</v>
      </c>
      <c r="C822" s="29">
        <v>2</v>
      </c>
      <c r="D822" s="29">
        <v>180</v>
      </c>
      <c r="E822" s="30">
        <f>C822*D822</f>
        <v>360</v>
      </c>
      <c r="F822" s="15"/>
      <c r="AMI822"/>
      <c r="AMJ822"/>
    </row>
    <row r="823" spans="1:6" ht="12.75">
      <c r="A823" s="27" t="s">
        <v>16</v>
      </c>
      <c r="B823" s="28" t="s">
        <v>17</v>
      </c>
      <c r="C823" s="29">
        <v>400</v>
      </c>
      <c r="D823" s="29">
        <v>0.3</v>
      </c>
      <c r="E823" s="30">
        <f>C823*D823</f>
        <v>120</v>
      </c>
      <c r="F823" s="25"/>
    </row>
    <row r="824" spans="1:6" ht="12.75">
      <c r="A824" s="27" t="s">
        <v>18</v>
      </c>
      <c r="B824" s="28" t="s">
        <v>6</v>
      </c>
      <c r="C824" s="29">
        <v>1</v>
      </c>
      <c r="D824" s="29">
        <v>69.24</v>
      </c>
      <c r="E824" s="30">
        <f>C824*D824</f>
        <v>69.24</v>
      </c>
      <c r="F824" s="25"/>
    </row>
    <row r="825" spans="1:1024" s="44" customFormat="1" ht="12.75">
      <c r="A825" s="8" t="s">
        <v>19</v>
      </c>
      <c r="B825" s="8"/>
      <c r="C825" s="8"/>
      <c r="D825" s="8"/>
      <c r="E825" s="30">
        <f>SUM(E822:E824)</f>
        <v>549.24</v>
      </c>
      <c r="F825" s="15"/>
      <c r="AMI825"/>
      <c r="AMJ825"/>
    </row>
    <row r="826" spans="1:1024" s="44" customFormat="1" ht="12.75">
      <c r="A826" s="8" t="s">
        <v>20</v>
      </c>
      <c r="B826" s="8"/>
      <c r="C826" s="8"/>
      <c r="D826" s="8"/>
      <c r="E826" s="30">
        <f>E825*$F$5</f>
        <v>54.92400000000001</v>
      </c>
      <c r="F826" s="15"/>
      <c r="K826" s="44">
        <v>910</v>
      </c>
      <c r="AMI826"/>
      <c r="AMJ826"/>
    </row>
    <row r="827" spans="1:1024" s="44" customFormat="1" ht="12.75">
      <c r="A827" s="8" t="s">
        <v>21</v>
      </c>
      <c r="B827" s="8"/>
      <c r="C827" s="8"/>
      <c r="D827" s="8"/>
      <c r="E827" s="30">
        <f>E825+E826</f>
        <v>604.164</v>
      </c>
      <c r="F827" s="15"/>
      <c r="AMI827"/>
      <c r="AMJ827"/>
    </row>
    <row r="828" spans="1:1024" s="44" customFormat="1" ht="18">
      <c r="A828" s="10"/>
      <c r="B828" s="10"/>
      <c r="C828" s="10"/>
      <c r="D828" s="10"/>
      <c r="E828" s="10"/>
      <c r="F828" s="43"/>
      <c r="AMI828"/>
      <c r="AMJ828"/>
    </row>
    <row r="829" spans="1:1024" s="44" customFormat="1" ht="12.75">
      <c r="A829" s="17" t="s">
        <v>2</v>
      </c>
      <c r="B829" s="18" t="s">
        <v>252</v>
      </c>
      <c r="C829" s="19" t="s">
        <v>4</v>
      </c>
      <c r="D829" s="17" t="s">
        <v>5</v>
      </c>
      <c r="E829" s="20" t="s">
        <v>6</v>
      </c>
      <c r="F829" s="43"/>
      <c r="AMI829"/>
      <c r="AMJ829"/>
    </row>
    <row r="830" spans="1:1024" s="44" customFormat="1" ht="12.75">
      <c r="A830" s="9" t="s">
        <v>253</v>
      </c>
      <c r="B830" s="9"/>
      <c r="C830" s="9"/>
      <c r="D830" s="9"/>
      <c r="E830" s="9"/>
      <c r="F830" s="43"/>
      <c r="AMI830"/>
      <c r="AMJ830"/>
    </row>
    <row r="831" spans="1:1024" s="44" customFormat="1" ht="12.75">
      <c r="A831" s="23" t="s">
        <v>9</v>
      </c>
      <c r="B831" s="34" t="s">
        <v>10</v>
      </c>
      <c r="C831" s="34" t="s">
        <v>11</v>
      </c>
      <c r="D831" s="34" t="s">
        <v>12</v>
      </c>
      <c r="E831" s="34" t="s">
        <v>13</v>
      </c>
      <c r="F831" s="43"/>
      <c r="AMI831"/>
      <c r="AMJ831"/>
    </row>
    <row r="832" spans="1:1024" s="44" customFormat="1" ht="12.75">
      <c r="A832" s="27" t="s">
        <v>254</v>
      </c>
      <c r="B832" s="28" t="s">
        <v>6</v>
      </c>
      <c r="C832" s="29">
        <v>1</v>
      </c>
      <c r="D832" s="29">
        <v>400</v>
      </c>
      <c r="E832" s="30">
        <f>C832*D832</f>
        <v>400</v>
      </c>
      <c r="F832" s="43"/>
      <c r="AMI832"/>
      <c r="AMJ832"/>
    </row>
    <row r="833" spans="1:1024" s="44" customFormat="1" ht="12.75">
      <c r="A833" s="27" t="s">
        <v>51</v>
      </c>
      <c r="B833" s="28" t="s">
        <v>6</v>
      </c>
      <c r="C833" s="29">
        <v>1</v>
      </c>
      <c r="D833" s="29">
        <v>400</v>
      </c>
      <c r="E833" s="30">
        <f>C833*D833</f>
        <v>400</v>
      </c>
      <c r="F833" s="43"/>
      <c r="AMI833"/>
      <c r="AMJ833"/>
    </row>
    <row r="834" spans="1:6" ht="12.75">
      <c r="A834" s="27" t="s">
        <v>16</v>
      </c>
      <c r="B834" s="28" t="s">
        <v>17</v>
      </c>
      <c r="C834" s="29">
        <v>200</v>
      </c>
      <c r="D834" s="29">
        <v>0.35</v>
      </c>
      <c r="E834" s="30">
        <f>C834*D834</f>
        <v>70</v>
      </c>
      <c r="F834" s="25"/>
    </row>
    <row r="835" spans="1:6" ht="12.75">
      <c r="A835" s="27" t="s">
        <v>18</v>
      </c>
      <c r="B835" s="28" t="s">
        <v>6</v>
      </c>
      <c r="C835" s="29">
        <v>1</v>
      </c>
      <c r="D835" s="29">
        <v>69.24</v>
      </c>
      <c r="E835" s="30">
        <f>C835*D835</f>
        <v>69.24</v>
      </c>
      <c r="F835" s="25"/>
    </row>
    <row r="836" spans="1:1024" s="44" customFormat="1" ht="12.75">
      <c r="A836" s="8" t="s">
        <v>19</v>
      </c>
      <c r="B836" s="8"/>
      <c r="C836" s="8"/>
      <c r="D836" s="8"/>
      <c r="E836" s="30">
        <f>SUM(E832:E835)</f>
        <v>939.24</v>
      </c>
      <c r="F836" s="43"/>
      <c r="K836" s="44">
        <v>580</v>
      </c>
      <c r="AMI836"/>
      <c r="AMJ836"/>
    </row>
    <row r="837" spans="1:1024" s="44" customFormat="1" ht="12.75">
      <c r="A837" s="8" t="s">
        <v>20</v>
      </c>
      <c r="B837" s="8"/>
      <c r="C837" s="8"/>
      <c r="D837" s="8"/>
      <c r="E837" s="30">
        <f>E836*$F$5</f>
        <v>93.924</v>
      </c>
      <c r="F837" s="43"/>
      <c r="AMI837"/>
      <c r="AMJ837"/>
    </row>
    <row r="838" spans="1:1024" s="44" customFormat="1" ht="12.75">
      <c r="A838" s="8" t="s">
        <v>21</v>
      </c>
      <c r="B838" s="8"/>
      <c r="C838" s="8"/>
      <c r="D838" s="8"/>
      <c r="E838" s="30">
        <f>E836+E837</f>
        <v>1033.164</v>
      </c>
      <c r="F838" s="43"/>
      <c r="AMI838"/>
      <c r="AMJ838"/>
    </row>
    <row r="839" spans="1:1024" s="44" customFormat="1" ht="18">
      <c r="A839" s="10"/>
      <c r="B839" s="10"/>
      <c r="C839" s="10"/>
      <c r="D839" s="10"/>
      <c r="E839" s="10"/>
      <c r="F839" s="43"/>
      <c r="AMI839"/>
      <c r="AMJ839"/>
    </row>
    <row r="840" spans="1:1024" s="44" customFormat="1" ht="12.75">
      <c r="A840" s="17"/>
      <c r="B840" s="18" t="s">
        <v>255</v>
      </c>
      <c r="C840" s="19" t="s">
        <v>4</v>
      </c>
      <c r="D840" s="17" t="s">
        <v>5</v>
      </c>
      <c r="E840" s="20" t="s">
        <v>6</v>
      </c>
      <c r="F840" s="43"/>
      <c r="AMI840"/>
      <c r="AMJ840"/>
    </row>
    <row r="841" spans="1:1024" s="44" customFormat="1" ht="12.75">
      <c r="A841" s="9" t="s">
        <v>256</v>
      </c>
      <c r="B841" s="9"/>
      <c r="C841" s="9"/>
      <c r="D841" s="9"/>
      <c r="E841" s="9"/>
      <c r="F841" s="43"/>
      <c r="AMI841"/>
      <c r="AMJ841"/>
    </row>
    <row r="842" spans="1:1024" s="44" customFormat="1" ht="12.75">
      <c r="A842" s="23" t="s">
        <v>9</v>
      </c>
      <c r="B842" s="34" t="s">
        <v>10</v>
      </c>
      <c r="C842" s="34" t="s">
        <v>11</v>
      </c>
      <c r="D842" s="34" t="s">
        <v>12</v>
      </c>
      <c r="E842" s="34" t="s">
        <v>13</v>
      </c>
      <c r="F842" s="43"/>
      <c r="AMI842"/>
      <c r="AMJ842"/>
    </row>
    <row r="843" spans="1:1024" s="44" customFormat="1" ht="12.75">
      <c r="A843" s="27" t="s">
        <v>37</v>
      </c>
      <c r="B843" s="28" t="s">
        <v>6</v>
      </c>
      <c r="C843" s="29">
        <v>1</v>
      </c>
      <c r="D843" s="29">
        <v>200</v>
      </c>
      <c r="E843" s="30">
        <f>C843*D843</f>
        <v>200</v>
      </c>
      <c r="F843" s="43"/>
      <c r="AMI843"/>
      <c r="AMJ843"/>
    </row>
    <row r="844" spans="1:6" ht="12.75">
      <c r="A844" s="27" t="s">
        <v>16</v>
      </c>
      <c r="B844" s="28" t="s">
        <v>17</v>
      </c>
      <c r="C844" s="29">
        <v>200</v>
      </c>
      <c r="D844" s="29">
        <v>0.3</v>
      </c>
      <c r="E844" s="30">
        <f>C844*D844</f>
        <v>60</v>
      </c>
      <c r="F844" s="25"/>
    </row>
    <row r="845" spans="1:6" ht="12.75">
      <c r="A845" s="27" t="s">
        <v>18</v>
      </c>
      <c r="B845" s="28" t="s">
        <v>6</v>
      </c>
      <c r="C845" s="29">
        <v>1</v>
      </c>
      <c r="D845" s="29">
        <v>69.24</v>
      </c>
      <c r="E845" s="30">
        <f>C845*D845</f>
        <v>69.24</v>
      </c>
      <c r="F845" s="25"/>
    </row>
    <row r="846" spans="1:1024" s="44" customFormat="1" ht="12.75">
      <c r="A846" s="8" t="s">
        <v>19</v>
      </c>
      <c r="B846" s="8"/>
      <c r="C846" s="8"/>
      <c r="D846" s="8"/>
      <c r="E846" s="30">
        <f>SUM(E843:E845)</f>
        <v>329.24</v>
      </c>
      <c r="F846" s="43"/>
      <c r="AMI846"/>
      <c r="AMJ846"/>
    </row>
    <row r="847" spans="1:1024" s="44" customFormat="1" ht="12.75">
      <c r="A847" s="8" t="s">
        <v>20</v>
      </c>
      <c r="B847" s="8"/>
      <c r="C847" s="8"/>
      <c r="D847" s="8"/>
      <c r="E847" s="30">
        <f>E846*$F$5</f>
        <v>32.924</v>
      </c>
      <c r="F847" s="43"/>
      <c r="K847" s="44">
        <v>580</v>
      </c>
      <c r="AMI847"/>
      <c r="AMJ847"/>
    </row>
    <row r="848" spans="1:1024" s="44" customFormat="1" ht="12.75">
      <c r="A848" s="8" t="s">
        <v>21</v>
      </c>
      <c r="B848" s="8"/>
      <c r="C848" s="8"/>
      <c r="D848" s="8"/>
      <c r="E848" s="30">
        <f>E846+E847</f>
        <v>362.164</v>
      </c>
      <c r="F848" s="43"/>
      <c r="AMI848"/>
      <c r="AMJ848"/>
    </row>
    <row r="849" spans="1:1024" s="44" customFormat="1" ht="18">
      <c r="A849" s="10"/>
      <c r="B849" s="10"/>
      <c r="C849" s="10"/>
      <c r="D849" s="10"/>
      <c r="E849" s="10"/>
      <c r="F849" s="43"/>
      <c r="AMI849"/>
      <c r="AMJ849"/>
    </row>
    <row r="850" spans="1:1024" s="44" customFormat="1" ht="12.75">
      <c r="A850" s="17" t="s">
        <v>2</v>
      </c>
      <c r="B850" s="18" t="s">
        <v>257</v>
      </c>
      <c r="C850" s="19" t="s">
        <v>4</v>
      </c>
      <c r="D850" s="17" t="s">
        <v>5</v>
      </c>
      <c r="E850" s="20" t="s">
        <v>6</v>
      </c>
      <c r="F850" s="43"/>
      <c r="AMI850"/>
      <c r="AMJ850"/>
    </row>
    <row r="851" spans="1:1024" s="44" customFormat="1" ht="12.75">
      <c r="A851" s="9" t="s">
        <v>258</v>
      </c>
      <c r="B851" s="9"/>
      <c r="C851" s="9"/>
      <c r="D851" s="9"/>
      <c r="E851" s="9"/>
      <c r="F851" s="43"/>
      <c r="AMI851"/>
      <c r="AMJ851"/>
    </row>
    <row r="852" spans="1:1024" s="44" customFormat="1" ht="12.75">
      <c r="A852" s="23" t="s">
        <v>9</v>
      </c>
      <c r="B852" s="33" t="s">
        <v>10</v>
      </c>
      <c r="C852" s="34" t="s">
        <v>11</v>
      </c>
      <c r="D852" s="34" t="s">
        <v>12</v>
      </c>
      <c r="E852" s="34" t="s">
        <v>13</v>
      </c>
      <c r="F852" s="43"/>
      <c r="AMI852"/>
      <c r="AMJ852"/>
    </row>
    <row r="853" spans="1:1024" s="44" customFormat="1" ht="12.75">
      <c r="A853" s="27" t="s">
        <v>57</v>
      </c>
      <c r="B853" s="28" t="s">
        <v>6</v>
      </c>
      <c r="C853" s="29">
        <v>1</v>
      </c>
      <c r="D853" s="29">
        <v>400</v>
      </c>
      <c r="E853" s="30">
        <f>C853*D853</f>
        <v>400</v>
      </c>
      <c r="F853" s="43"/>
      <c r="AMI853"/>
      <c r="AMJ853"/>
    </row>
    <row r="854" spans="1:1024" s="44" customFormat="1" ht="12.75">
      <c r="A854" s="27" t="s">
        <v>259</v>
      </c>
      <c r="B854" s="28" t="s">
        <v>6</v>
      </c>
      <c r="C854" s="29">
        <v>1</v>
      </c>
      <c r="D854" s="29">
        <v>400</v>
      </c>
      <c r="E854" s="30">
        <f>C854*D854</f>
        <v>400</v>
      </c>
      <c r="F854" s="43"/>
      <c r="AMI854"/>
      <c r="AMJ854"/>
    </row>
    <row r="855" spans="1:6" ht="12.75">
      <c r="A855" s="27" t="s">
        <v>16</v>
      </c>
      <c r="B855" s="28" t="s">
        <v>17</v>
      </c>
      <c r="C855" s="29">
        <v>100</v>
      </c>
      <c r="D855" s="29">
        <v>0.3</v>
      </c>
      <c r="E855" s="30">
        <f>C855*D855</f>
        <v>30</v>
      </c>
      <c r="F855" s="25"/>
    </row>
    <row r="856" spans="1:6" ht="12.75">
      <c r="A856" s="27" t="s">
        <v>18</v>
      </c>
      <c r="B856" s="28" t="s">
        <v>6</v>
      </c>
      <c r="C856" s="29">
        <v>1</v>
      </c>
      <c r="D856" s="29">
        <v>69.24</v>
      </c>
      <c r="E856" s="30">
        <f>C856*D856</f>
        <v>69.24</v>
      </c>
      <c r="F856" s="25"/>
    </row>
    <row r="857" spans="1:1024" s="44" customFormat="1" ht="12.75">
      <c r="A857" s="8" t="s">
        <v>19</v>
      </c>
      <c r="B857" s="8"/>
      <c r="C857" s="8"/>
      <c r="D857" s="8"/>
      <c r="E857" s="30">
        <f>SUM(E853:E856)</f>
        <v>899.24</v>
      </c>
      <c r="F857" s="43"/>
      <c r="AMI857"/>
      <c r="AMJ857"/>
    </row>
    <row r="858" spans="1:1024" s="44" customFormat="1" ht="12.75">
      <c r="A858" s="8" t="s">
        <v>20</v>
      </c>
      <c r="B858" s="8"/>
      <c r="C858" s="8"/>
      <c r="D858" s="8"/>
      <c r="E858" s="30">
        <f>E857*$F$5</f>
        <v>89.924</v>
      </c>
      <c r="F858" s="43"/>
      <c r="K858" s="44">
        <v>390</v>
      </c>
      <c r="AMI858"/>
      <c r="AMJ858"/>
    </row>
    <row r="859" spans="1:1024" s="44" customFormat="1" ht="12.75">
      <c r="A859" s="8" t="s">
        <v>21</v>
      </c>
      <c r="B859" s="8"/>
      <c r="C859" s="8"/>
      <c r="D859" s="8"/>
      <c r="E859" s="30">
        <f>E857+E858</f>
        <v>989.164</v>
      </c>
      <c r="F859" s="43"/>
      <c r="AMI859"/>
      <c r="AMJ859"/>
    </row>
    <row r="860" spans="1:1024" s="44" customFormat="1" ht="18">
      <c r="A860" s="10"/>
      <c r="B860" s="10"/>
      <c r="C860" s="10"/>
      <c r="D860" s="10"/>
      <c r="E860" s="10"/>
      <c r="F860" s="43"/>
      <c r="AMI860"/>
      <c r="AMJ860"/>
    </row>
    <row r="861" spans="1:1024" s="44" customFormat="1" ht="12.75">
      <c r="A861" s="17" t="s">
        <v>2</v>
      </c>
      <c r="B861" s="18" t="s">
        <v>260</v>
      </c>
      <c r="C861" s="19" t="s">
        <v>4</v>
      </c>
      <c r="D861" s="17" t="s">
        <v>5</v>
      </c>
      <c r="E861" s="20" t="s">
        <v>6</v>
      </c>
      <c r="F861" s="43"/>
      <c r="AMI861"/>
      <c r="AMJ861"/>
    </row>
    <row r="862" spans="1:1024" s="44" customFormat="1" ht="12.75">
      <c r="A862" s="9" t="s">
        <v>261</v>
      </c>
      <c r="B862" s="9"/>
      <c r="C862" s="9"/>
      <c r="D862" s="9"/>
      <c r="E862" s="9"/>
      <c r="F862" s="43"/>
      <c r="AMI862"/>
      <c r="AMJ862"/>
    </row>
    <row r="863" spans="1:1024" s="44" customFormat="1" ht="12.75">
      <c r="A863" s="23" t="s">
        <v>9</v>
      </c>
      <c r="B863" s="33" t="s">
        <v>10</v>
      </c>
      <c r="C863" s="34" t="s">
        <v>11</v>
      </c>
      <c r="D863" s="34" t="s">
        <v>12</v>
      </c>
      <c r="E863" s="34" t="s">
        <v>13</v>
      </c>
      <c r="F863" s="43"/>
      <c r="AMI863"/>
      <c r="AMJ863"/>
    </row>
    <row r="864" spans="1:1024" s="44" customFormat="1" ht="12.75">
      <c r="A864" s="27" t="s">
        <v>205</v>
      </c>
      <c r="B864" s="28" t="s">
        <v>6</v>
      </c>
      <c r="C864" s="29">
        <v>3</v>
      </c>
      <c r="D864" s="29">
        <v>180</v>
      </c>
      <c r="E864" s="30">
        <f>C864*D864</f>
        <v>540</v>
      </c>
      <c r="F864" s="43"/>
      <c r="AMI864"/>
      <c r="AMJ864"/>
    </row>
    <row r="865" spans="1:6" ht="12.75">
      <c r="A865" s="27" t="s">
        <v>16</v>
      </c>
      <c r="B865" s="28" t="s">
        <v>17</v>
      </c>
      <c r="C865" s="29">
        <v>500</v>
      </c>
      <c r="D865" s="29">
        <v>0.3</v>
      </c>
      <c r="E865" s="30">
        <f>C865*D865</f>
        <v>150</v>
      </c>
      <c r="F865" s="25"/>
    </row>
    <row r="866" spans="1:6" ht="12.75">
      <c r="A866" s="27" t="s">
        <v>18</v>
      </c>
      <c r="B866" s="28" t="s">
        <v>6</v>
      </c>
      <c r="C866" s="29">
        <v>1</v>
      </c>
      <c r="D866" s="29">
        <v>69.24</v>
      </c>
      <c r="E866" s="30">
        <f>C866*D866</f>
        <v>69.24</v>
      </c>
      <c r="F866" s="25"/>
    </row>
    <row r="867" spans="1:1024" s="44" customFormat="1" ht="12.75">
      <c r="A867" s="8" t="s">
        <v>19</v>
      </c>
      <c r="B867" s="8"/>
      <c r="C867" s="8"/>
      <c r="D867" s="8"/>
      <c r="E867" s="30">
        <f>SUM(E864:E866)</f>
        <v>759.24</v>
      </c>
      <c r="F867" s="43"/>
      <c r="AMI867"/>
      <c r="AMJ867"/>
    </row>
    <row r="868" spans="1:1024" s="44" customFormat="1" ht="12.75">
      <c r="A868" s="8" t="s">
        <v>20</v>
      </c>
      <c r="B868" s="8"/>
      <c r="C868" s="8"/>
      <c r="D868" s="8"/>
      <c r="E868" s="30">
        <f>E867*$F$5</f>
        <v>75.924</v>
      </c>
      <c r="F868" s="43"/>
      <c r="K868" s="44">
        <v>850</v>
      </c>
      <c r="AMI868"/>
      <c r="AMJ868"/>
    </row>
    <row r="869" spans="1:1024" s="44" customFormat="1" ht="12.75">
      <c r="A869" s="8" t="s">
        <v>21</v>
      </c>
      <c r="B869" s="8"/>
      <c r="C869" s="8"/>
      <c r="D869" s="8"/>
      <c r="E869" s="30">
        <f>E867+E868</f>
        <v>835.164</v>
      </c>
      <c r="F869" s="43"/>
      <c r="AMI869"/>
      <c r="AMJ869"/>
    </row>
    <row r="870" spans="1:1024" s="44" customFormat="1" ht="18">
      <c r="A870" s="10"/>
      <c r="B870" s="10"/>
      <c r="C870" s="10"/>
      <c r="D870" s="10"/>
      <c r="E870" s="10"/>
      <c r="F870" s="43"/>
      <c r="AMI870"/>
      <c r="AMJ870"/>
    </row>
    <row r="871" spans="1:1024" s="44" customFormat="1" ht="12.75">
      <c r="A871" s="17" t="s">
        <v>2</v>
      </c>
      <c r="B871" s="18" t="s">
        <v>262</v>
      </c>
      <c r="C871" s="19" t="s">
        <v>23</v>
      </c>
      <c r="D871" s="17" t="s">
        <v>5</v>
      </c>
      <c r="E871" s="20" t="s">
        <v>6</v>
      </c>
      <c r="F871" s="43"/>
      <c r="AMI871"/>
      <c r="AMJ871"/>
    </row>
    <row r="872" spans="1:1024" s="44" customFormat="1" ht="12.75">
      <c r="A872" s="9" t="s">
        <v>263</v>
      </c>
      <c r="B872" s="9"/>
      <c r="C872" s="9"/>
      <c r="D872" s="9"/>
      <c r="E872" s="9"/>
      <c r="F872" s="43"/>
      <c r="AMI872"/>
      <c r="AMJ872"/>
    </row>
    <row r="873" spans="1:1024" s="44" customFormat="1" ht="12.75">
      <c r="A873" s="23" t="s">
        <v>9</v>
      </c>
      <c r="B873" s="33" t="s">
        <v>10</v>
      </c>
      <c r="C873" s="34" t="s">
        <v>11</v>
      </c>
      <c r="D873" s="34" t="s">
        <v>12</v>
      </c>
      <c r="E873" s="34" t="s">
        <v>13</v>
      </c>
      <c r="F873" s="43"/>
      <c r="AMI873"/>
      <c r="AMJ873"/>
    </row>
    <row r="874" spans="1:1024" s="44" customFormat="1" ht="12.75">
      <c r="A874" s="27" t="s">
        <v>205</v>
      </c>
      <c r="B874" s="28" t="s">
        <v>6</v>
      </c>
      <c r="C874" s="29">
        <v>2</v>
      </c>
      <c r="D874" s="29">
        <v>180</v>
      </c>
      <c r="E874" s="30">
        <f>C874*D874</f>
        <v>360</v>
      </c>
      <c r="F874" s="43"/>
      <c r="AMI874"/>
      <c r="AMJ874"/>
    </row>
    <row r="875" spans="1:6" ht="12.75">
      <c r="A875" s="27" t="s">
        <v>16</v>
      </c>
      <c r="B875" s="28" t="s">
        <v>17</v>
      </c>
      <c r="C875" s="29">
        <v>380</v>
      </c>
      <c r="D875" s="29">
        <v>0.35</v>
      </c>
      <c r="E875" s="30">
        <f>C875*D875</f>
        <v>133</v>
      </c>
      <c r="F875" s="25"/>
    </row>
    <row r="876" spans="1:6" ht="12.75">
      <c r="A876" s="27" t="s">
        <v>18</v>
      </c>
      <c r="B876" s="28" t="s">
        <v>6</v>
      </c>
      <c r="C876" s="29">
        <v>1</v>
      </c>
      <c r="D876" s="29">
        <v>69.24</v>
      </c>
      <c r="E876" s="30">
        <f>C876*D876</f>
        <v>69.24</v>
      </c>
      <c r="F876" s="25"/>
    </row>
    <row r="877" spans="1:1024" s="44" customFormat="1" ht="12.75">
      <c r="A877" s="8" t="s">
        <v>19</v>
      </c>
      <c r="B877" s="8"/>
      <c r="C877" s="8"/>
      <c r="D877" s="8"/>
      <c r="E877" s="30">
        <f>SUM(E874:E876)</f>
        <v>562.24</v>
      </c>
      <c r="F877" s="43"/>
      <c r="AMI877"/>
      <c r="AMJ877"/>
    </row>
    <row r="878" spans="1:1024" s="44" customFormat="1" ht="12.75">
      <c r="A878" s="8" t="s">
        <v>20</v>
      </c>
      <c r="B878" s="8"/>
      <c r="C878" s="8"/>
      <c r="D878" s="8"/>
      <c r="E878" s="30">
        <f>E877*$F$5</f>
        <v>56.224000000000004</v>
      </c>
      <c r="F878" s="43"/>
      <c r="K878" s="44">
        <v>537</v>
      </c>
      <c r="AMI878"/>
      <c r="AMJ878"/>
    </row>
    <row r="879" spans="1:1024" s="44" customFormat="1" ht="12.75">
      <c r="A879" s="8" t="s">
        <v>21</v>
      </c>
      <c r="B879" s="8"/>
      <c r="C879" s="8"/>
      <c r="D879" s="8"/>
      <c r="E879" s="30">
        <f>E877+E878</f>
        <v>618.464</v>
      </c>
      <c r="F879" s="43"/>
      <c r="AMI879"/>
      <c r="AMJ879"/>
    </row>
    <row r="880" spans="1:1024" s="44" customFormat="1" ht="18">
      <c r="A880" s="10"/>
      <c r="B880" s="10"/>
      <c r="C880" s="10"/>
      <c r="D880" s="10"/>
      <c r="E880" s="10"/>
      <c r="F880" s="43"/>
      <c r="AMI880"/>
      <c r="AMJ880"/>
    </row>
    <row r="881" spans="1:1024" s="44" customFormat="1" ht="12.75">
      <c r="A881" s="17" t="s">
        <v>2</v>
      </c>
      <c r="B881" s="39">
        <v>61</v>
      </c>
      <c r="C881" s="19" t="s">
        <v>23</v>
      </c>
      <c r="D881" s="17" t="s">
        <v>5</v>
      </c>
      <c r="E881" s="20" t="s">
        <v>6</v>
      </c>
      <c r="F881" s="43"/>
      <c r="AMI881"/>
      <c r="AMJ881"/>
    </row>
    <row r="882" spans="1:1024" s="44" customFormat="1" ht="12.75">
      <c r="A882" s="9" t="s">
        <v>264</v>
      </c>
      <c r="B882" s="9"/>
      <c r="C882" s="9"/>
      <c r="D882" s="9"/>
      <c r="E882" s="9"/>
      <c r="F882" s="43"/>
      <c r="AMI882"/>
      <c r="AMJ882"/>
    </row>
    <row r="883" spans="1:1024" s="44" customFormat="1" ht="12.75">
      <c r="A883" s="23" t="s">
        <v>9</v>
      </c>
      <c r="B883" s="33" t="s">
        <v>10</v>
      </c>
      <c r="C883" s="34" t="s">
        <v>11</v>
      </c>
      <c r="D883" s="34" t="s">
        <v>12</v>
      </c>
      <c r="E883" s="34" t="s">
        <v>13</v>
      </c>
      <c r="F883" s="43"/>
      <c r="AMI883"/>
      <c r="AMJ883"/>
    </row>
    <row r="884" spans="1:1024" s="44" customFormat="1" ht="12.75">
      <c r="A884" s="27" t="s">
        <v>265</v>
      </c>
      <c r="B884" s="28" t="s">
        <v>6</v>
      </c>
      <c r="C884" s="29">
        <v>1</v>
      </c>
      <c r="D884" s="29">
        <v>200</v>
      </c>
      <c r="E884" s="30">
        <f>C884*D884</f>
        <v>200</v>
      </c>
      <c r="F884" s="43"/>
      <c r="AMI884"/>
      <c r="AMJ884"/>
    </row>
    <row r="885" spans="1:1024" s="44" customFormat="1" ht="12.75">
      <c r="A885" s="27" t="s">
        <v>266</v>
      </c>
      <c r="B885" s="28" t="s">
        <v>6</v>
      </c>
      <c r="C885" s="29">
        <v>1</v>
      </c>
      <c r="D885" s="29">
        <v>100</v>
      </c>
      <c r="E885" s="30">
        <f>C885*D885</f>
        <v>100</v>
      </c>
      <c r="F885" s="43"/>
      <c r="AMI885"/>
      <c r="AMJ885"/>
    </row>
    <row r="886" spans="1:6" ht="12.75">
      <c r="A886" s="27" t="s">
        <v>16</v>
      </c>
      <c r="B886" s="28" t="s">
        <v>17</v>
      </c>
      <c r="C886" s="29">
        <v>200</v>
      </c>
      <c r="D886" s="29">
        <v>0.3</v>
      </c>
      <c r="E886" s="30">
        <f>C886*D886</f>
        <v>60</v>
      </c>
      <c r="F886" s="25"/>
    </row>
    <row r="887" spans="1:6" ht="12.75">
      <c r="A887" s="27" t="s">
        <v>18</v>
      </c>
      <c r="B887" s="28" t="s">
        <v>6</v>
      </c>
      <c r="C887" s="29">
        <v>1</v>
      </c>
      <c r="D887" s="29">
        <v>69.24</v>
      </c>
      <c r="E887" s="30">
        <f>C887*D887</f>
        <v>69.24</v>
      </c>
      <c r="F887" s="25"/>
    </row>
    <row r="888" spans="1:1024" s="44" customFormat="1" ht="12.75">
      <c r="A888" s="8" t="s">
        <v>19</v>
      </c>
      <c r="B888" s="8"/>
      <c r="C888" s="8"/>
      <c r="D888" s="8"/>
      <c r="E888" s="30">
        <f>SUM(E884:E887)</f>
        <v>429.24</v>
      </c>
      <c r="F888" s="43"/>
      <c r="AMI888"/>
      <c r="AMJ888"/>
    </row>
    <row r="889" spans="1:1024" s="44" customFormat="1" ht="12.75">
      <c r="A889" s="8" t="s">
        <v>20</v>
      </c>
      <c r="B889" s="8"/>
      <c r="C889" s="8"/>
      <c r="D889" s="8"/>
      <c r="E889" s="30">
        <f>E888*$F$5</f>
        <v>42.92400000000001</v>
      </c>
      <c r="F889" s="43"/>
      <c r="K889" s="44">
        <v>380</v>
      </c>
      <c r="AMI889"/>
      <c r="AMJ889"/>
    </row>
    <row r="890" spans="1:1024" s="44" customFormat="1" ht="12.75">
      <c r="A890" s="8" t="s">
        <v>21</v>
      </c>
      <c r="B890" s="8"/>
      <c r="C890" s="8"/>
      <c r="D890" s="8"/>
      <c r="E890" s="30">
        <f>E888+E889</f>
        <v>472.164</v>
      </c>
      <c r="F890" s="43"/>
      <c r="AMI890"/>
      <c r="AMJ890"/>
    </row>
    <row r="891" spans="1:1024" s="44" customFormat="1" ht="18">
      <c r="A891" s="10"/>
      <c r="B891" s="10"/>
      <c r="C891" s="10"/>
      <c r="D891" s="10"/>
      <c r="E891" s="10"/>
      <c r="F891" s="43"/>
      <c r="AMI891"/>
      <c r="AMJ891"/>
    </row>
    <row r="892" spans="1:1024" s="44" customFormat="1" ht="12.75">
      <c r="A892" s="17" t="s">
        <v>2</v>
      </c>
      <c r="B892" s="18" t="s">
        <v>267</v>
      </c>
      <c r="C892" s="19" t="s">
        <v>4</v>
      </c>
      <c r="D892" s="17" t="s">
        <v>5</v>
      </c>
      <c r="E892" s="20" t="s">
        <v>6</v>
      </c>
      <c r="F892" s="43"/>
      <c r="AMI892"/>
      <c r="AMJ892"/>
    </row>
    <row r="893" spans="1:1024" s="44" customFormat="1" ht="12.75">
      <c r="A893" s="9" t="s">
        <v>268</v>
      </c>
      <c r="B893" s="9"/>
      <c r="C893" s="9"/>
      <c r="D893" s="9"/>
      <c r="E893" s="9"/>
      <c r="F893" s="43"/>
      <c r="AMI893"/>
      <c r="AMJ893"/>
    </row>
    <row r="894" spans="1:1024" s="44" customFormat="1" ht="12.75">
      <c r="A894" s="23" t="s">
        <v>9</v>
      </c>
      <c r="B894" s="33" t="s">
        <v>10</v>
      </c>
      <c r="C894" s="34" t="s">
        <v>11</v>
      </c>
      <c r="D894" s="34" t="s">
        <v>12</v>
      </c>
      <c r="E894" s="34" t="s">
        <v>13</v>
      </c>
      <c r="F894" s="43"/>
      <c r="AMI894"/>
      <c r="AMJ894"/>
    </row>
    <row r="895" spans="1:1024" s="44" customFormat="1" ht="12.75">
      <c r="A895" s="27" t="s">
        <v>197</v>
      </c>
      <c r="B895" s="28" t="s">
        <v>6</v>
      </c>
      <c r="C895" s="29">
        <v>1</v>
      </c>
      <c r="D895" s="29">
        <v>100</v>
      </c>
      <c r="E895" s="30">
        <f>C895*D895</f>
        <v>100</v>
      </c>
      <c r="F895" s="43"/>
      <c r="AMI895"/>
      <c r="AMJ895"/>
    </row>
    <row r="896" spans="1:1024" s="44" customFormat="1" ht="12.75">
      <c r="A896" s="27" t="s">
        <v>25</v>
      </c>
      <c r="B896" s="28" t="s">
        <v>6</v>
      </c>
      <c r="C896" s="29">
        <v>1</v>
      </c>
      <c r="D896" s="29">
        <v>100</v>
      </c>
      <c r="E896" s="30">
        <f>C896*D896</f>
        <v>100</v>
      </c>
      <c r="F896" s="43"/>
      <c r="AMI896"/>
      <c r="AMJ896"/>
    </row>
    <row r="897" spans="1:6" ht="12.75">
      <c r="A897" s="27" t="s">
        <v>16</v>
      </c>
      <c r="B897" s="28" t="s">
        <v>17</v>
      </c>
      <c r="C897" s="29">
        <v>180</v>
      </c>
      <c r="D897" s="29">
        <v>0.3</v>
      </c>
      <c r="E897" s="30">
        <f>C897*D897</f>
        <v>54</v>
      </c>
      <c r="F897" s="25"/>
    </row>
    <row r="898" spans="1:6" ht="12.75">
      <c r="A898" s="27" t="s">
        <v>18</v>
      </c>
      <c r="B898" s="28" t="s">
        <v>6</v>
      </c>
      <c r="C898" s="29">
        <v>1</v>
      </c>
      <c r="D898" s="29">
        <v>69.24</v>
      </c>
      <c r="E898" s="30">
        <f>C898*D898</f>
        <v>69.24</v>
      </c>
      <c r="F898" s="25"/>
    </row>
    <row r="899" spans="1:1024" s="44" customFormat="1" ht="12.75">
      <c r="A899" s="8" t="s">
        <v>19</v>
      </c>
      <c r="B899" s="8"/>
      <c r="C899" s="8"/>
      <c r="D899" s="8"/>
      <c r="E899" s="30">
        <f>SUM(E895:E898)</f>
        <v>323.24</v>
      </c>
      <c r="F899" s="43"/>
      <c r="AMI899"/>
      <c r="AMJ899"/>
    </row>
    <row r="900" spans="1:1024" s="44" customFormat="1" ht="12.75">
      <c r="A900" s="8" t="s">
        <v>20</v>
      </c>
      <c r="B900" s="8"/>
      <c r="C900" s="8"/>
      <c r="D900" s="8"/>
      <c r="E900" s="30">
        <f>E899*$F$5</f>
        <v>32.324000000000005</v>
      </c>
      <c r="F900" s="43"/>
      <c r="K900" s="44">
        <v>330</v>
      </c>
      <c r="AMI900"/>
      <c r="AMJ900"/>
    </row>
    <row r="901" spans="1:1024" s="44" customFormat="1" ht="12.75">
      <c r="A901" s="8" t="s">
        <v>21</v>
      </c>
      <c r="B901" s="8"/>
      <c r="C901" s="8"/>
      <c r="D901" s="8"/>
      <c r="E901" s="30">
        <f>E899+E900</f>
        <v>355.564</v>
      </c>
      <c r="F901" s="43"/>
      <c r="AMI901"/>
      <c r="AMJ901"/>
    </row>
    <row r="902" spans="1:1024" s="44" customFormat="1" ht="18">
      <c r="A902" s="10"/>
      <c r="B902" s="10"/>
      <c r="C902" s="10"/>
      <c r="D902" s="10"/>
      <c r="E902" s="10"/>
      <c r="F902" s="43"/>
      <c r="AMI902"/>
      <c r="AMJ902"/>
    </row>
    <row r="903" spans="1:1024" s="44" customFormat="1" ht="12.75">
      <c r="A903" s="17" t="s">
        <v>2</v>
      </c>
      <c r="B903" s="39" t="s">
        <v>269</v>
      </c>
      <c r="C903" s="19" t="s">
        <v>4</v>
      </c>
      <c r="D903" s="17" t="s">
        <v>5</v>
      </c>
      <c r="E903" s="20" t="s">
        <v>6</v>
      </c>
      <c r="F903" s="43"/>
      <c r="AMI903"/>
      <c r="AMJ903"/>
    </row>
    <row r="904" spans="1:1024" s="44" customFormat="1" ht="12.75">
      <c r="A904" s="9" t="s">
        <v>270</v>
      </c>
      <c r="B904" s="9"/>
      <c r="C904" s="9"/>
      <c r="D904" s="9"/>
      <c r="E904" s="9"/>
      <c r="F904" s="43"/>
      <c r="AMI904"/>
      <c r="AMJ904"/>
    </row>
    <row r="905" spans="1:1024" s="44" customFormat="1" ht="12.75">
      <c r="A905" s="23" t="s">
        <v>9</v>
      </c>
      <c r="B905" s="33" t="s">
        <v>10</v>
      </c>
      <c r="C905" s="34" t="s">
        <v>11</v>
      </c>
      <c r="D905" s="34" t="s">
        <v>12</v>
      </c>
      <c r="E905" s="34" t="s">
        <v>13</v>
      </c>
      <c r="F905" s="43"/>
      <c r="AMI905"/>
      <c r="AMJ905"/>
    </row>
    <row r="906" spans="1:1024" s="44" customFormat="1" ht="12.75">
      <c r="A906" s="27" t="s">
        <v>271</v>
      </c>
      <c r="B906" s="28" t="s">
        <v>6</v>
      </c>
      <c r="C906" s="29">
        <v>1</v>
      </c>
      <c r="D906" s="29">
        <v>100</v>
      </c>
      <c r="E906" s="30">
        <f>C906*D906</f>
        <v>100</v>
      </c>
      <c r="F906" s="43"/>
      <c r="AMI906"/>
      <c r="AMJ906"/>
    </row>
    <row r="907" spans="1:1024" s="44" customFormat="1" ht="12.75">
      <c r="A907" s="27" t="s">
        <v>272</v>
      </c>
      <c r="B907" s="28" t="s">
        <v>6</v>
      </c>
      <c r="C907" s="29">
        <v>1</v>
      </c>
      <c r="D907" s="29">
        <v>100</v>
      </c>
      <c r="E907" s="30">
        <f>C907*D907</f>
        <v>100</v>
      </c>
      <c r="F907" s="43"/>
      <c r="AMI907"/>
      <c r="AMJ907"/>
    </row>
    <row r="908" spans="1:6" ht="12.75">
      <c r="A908" s="27" t="s">
        <v>16</v>
      </c>
      <c r="B908" s="28" t="s">
        <v>17</v>
      </c>
      <c r="C908" s="29">
        <v>830</v>
      </c>
      <c r="D908" s="29">
        <v>0.3</v>
      </c>
      <c r="E908" s="30">
        <f>C908*D908</f>
        <v>249</v>
      </c>
      <c r="F908" s="25"/>
    </row>
    <row r="909" spans="1:6" ht="12.75">
      <c r="A909" s="27" t="s">
        <v>18</v>
      </c>
      <c r="B909" s="28" t="s">
        <v>6</v>
      </c>
      <c r="C909" s="29">
        <v>1</v>
      </c>
      <c r="D909" s="29">
        <v>69.24</v>
      </c>
      <c r="E909" s="30">
        <f>C909*D909</f>
        <v>69.24</v>
      </c>
      <c r="F909" s="25"/>
    </row>
    <row r="910" spans="1:1024" s="44" customFormat="1" ht="12.75">
      <c r="A910" s="8" t="s">
        <v>19</v>
      </c>
      <c r="B910" s="8"/>
      <c r="C910" s="8"/>
      <c r="D910" s="8"/>
      <c r="E910" s="30">
        <f>SUM(E906:E909)</f>
        <v>518.24</v>
      </c>
      <c r="F910" s="43"/>
      <c r="AMI910"/>
      <c r="AMJ910"/>
    </row>
    <row r="911" spans="1:1024" s="44" customFormat="1" ht="12.75">
      <c r="A911" s="8" t="s">
        <v>20</v>
      </c>
      <c r="B911" s="8"/>
      <c r="C911" s="8"/>
      <c r="D911" s="8"/>
      <c r="E911" s="30">
        <f>E910*$F$5</f>
        <v>51.824000000000005</v>
      </c>
      <c r="F911" s="43"/>
      <c r="K911" s="44">
        <v>503</v>
      </c>
      <c r="AMI911"/>
      <c r="AMJ911"/>
    </row>
    <row r="912" spans="1:1024" s="44" customFormat="1" ht="12.75">
      <c r="A912" s="8" t="s">
        <v>21</v>
      </c>
      <c r="B912" s="8"/>
      <c r="C912" s="8"/>
      <c r="D912" s="8"/>
      <c r="E912" s="30">
        <f>E910+E911</f>
        <v>570.064</v>
      </c>
      <c r="F912" s="43"/>
      <c r="AMI912"/>
      <c r="AMJ912"/>
    </row>
    <row r="913" spans="1:1024" s="44" customFormat="1" ht="18">
      <c r="A913" s="10"/>
      <c r="B913" s="10"/>
      <c r="C913" s="10"/>
      <c r="D913" s="10"/>
      <c r="E913" s="10"/>
      <c r="F913" s="43"/>
      <c r="AMI913"/>
      <c r="AMJ913"/>
    </row>
    <row r="914" spans="1:1024" s="44" customFormat="1" ht="12.75">
      <c r="A914" s="17" t="s">
        <v>2</v>
      </c>
      <c r="B914" s="39" t="s">
        <v>273</v>
      </c>
      <c r="C914" s="19" t="s">
        <v>23</v>
      </c>
      <c r="D914" s="17" t="s">
        <v>5</v>
      </c>
      <c r="E914" s="20" t="s">
        <v>6</v>
      </c>
      <c r="F914" s="43"/>
      <c r="AMI914"/>
      <c r="AMJ914"/>
    </row>
    <row r="915" spans="1:1024" s="44" customFormat="1" ht="12.75">
      <c r="A915" s="9" t="s">
        <v>274</v>
      </c>
      <c r="B915" s="9"/>
      <c r="C915" s="9"/>
      <c r="D915" s="9"/>
      <c r="E915" s="9"/>
      <c r="F915" s="43"/>
      <c r="AMI915"/>
      <c r="AMJ915"/>
    </row>
    <row r="916" spans="1:1024" s="44" customFormat="1" ht="12.75">
      <c r="A916" s="23" t="s">
        <v>9</v>
      </c>
      <c r="B916" s="33" t="s">
        <v>10</v>
      </c>
      <c r="C916" s="34" t="s">
        <v>11</v>
      </c>
      <c r="D916" s="34" t="s">
        <v>12</v>
      </c>
      <c r="E916" s="34" t="s">
        <v>13</v>
      </c>
      <c r="F916" s="43"/>
      <c r="AMI916"/>
      <c r="AMJ916"/>
    </row>
    <row r="917" spans="1:1024" s="44" customFormat="1" ht="12.75">
      <c r="A917" s="27" t="s">
        <v>182</v>
      </c>
      <c r="B917" s="28" t="s">
        <v>6</v>
      </c>
      <c r="C917" s="29">
        <v>1</v>
      </c>
      <c r="D917" s="29">
        <v>180</v>
      </c>
      <c r="E917" s="30">
        <f>C917*D917</f>
        <v>180</v>
      </c>
      <c r="F917" s="43"/>
      <c r="AMI917"/>
      <c r="AMJ917"/>
    </row>
    <row r="918" spans="1:6" ht="12.75">
      <c r="A918" s="27" t="s">
        <v>16</v>
      </c>
      <c r="B918" s="28" t="s">
        <v>17</v>
      </c>
      <c r="C918" s="29">
        <v>5</v>
      </c>
      <c r="D918" s="29">
        <v>0.3</v>
      </c>
      <c r="E918" s="30">
        <f>C918*D918</f>
        <v>1.5</v>
      </c>
      <c r="F918" s="25"/>
    </row>
    <row r="919" spans="1:6" ht="12.75">
      <c r="A919" s="27" t="s">
        <v>18</v>
      </c>
      <c r="B919" s="28" t="s">
        <v>6</v>
      </c>
      <c r="C919" s="29">
        <v>0</v>
      </c>
      <c r="D919" s="29">
        <v>69.24</v>
      </c>
      <c r="E919" s="30">
        <f>C919*D919</f>
        <v>0</v>
      </c>
      <c r="F919" s="25"/>
    </row>
    <row r="920" spans="1:1024" s="44" customFormat="1" ht="12.75">
      <c r="A920" s="8" t="s">
        <v>19</v>
      </c>
      <c r="B920" s="8"/>
      <c r="C920" s="8"/>
      <c r="D920" s="8"/>
      <c r="E920" s="30">
        <f>SUM(E917:E919)</f>
        <v>181.5</v>
      </c>
      <c r="F920" s="43"/>
      <c r="K920" s="44">
        <v>503</v>
      </c>
      <c r="AMI920"/>
      <c r="AMJ920"/>
    </row>
    <row r="921" spans="1:1024" s="44" customFormat="1" ht="12.75">
      <c r="A921" s="8" t="s">
        <v>20</v>
      </c>
      <c r="B921" s="8"/>
      <c r="C921" s="8"/>
      <c r="D921" s="8"/>
      <c r="E921" s="30">
        <f>E920*$F$5</f>
        <v>18.150000000000002</v>
      </c>
      <c r="F921" s="43"/>
      <c r="AMI921"/>
      <c r="AMJ921"/>
    </row>
    <row r="922" spans="1:1024" s="44" customFormat="1" ht="12.75">
      <c r="A922" s="8" t="s">
        <v>21</v>
      </c>
      <c r="B922" s="8"/>
      <c r="C922" s="8"/>
      <c r="D922" s="8"/>
      <c r="E922" s="30">
        <f>E920+E921</f>
        <v>199.65</v>
      </c>
      <c r="F922" s="43"/>
      <c r="AMI922"/>
      <c r="AMJ922"/>
    </row>
    <row r="923" spans="1:1024" s="44" customFormat="1" ht="18">
      <c r="A923" s="10"/>
      <c r="B923" s="10"/>
      <c r="C923" s="10"/>
      <c r="D923" s="10"/>
      <c r="E923" s="10"/>
      <c r="F923" s="43"/>
      <c r="AMI923"/>
      <c r="AMJ923"/>
    </row>
    <row r="924" spans="1:1024" s="44" customFormat="1" ht="12.75">
      <c r="A924" s="17" t="s">
        <v>2</v>
      </c>
      <c r="B924" s="39">
        <v>64</v>
      </c>
      <c r="C924" s="19" t="s">
        <v>23</v>
      </c>
      <c r="D924" s="17" t="s">
        <v>5</v>
      </c>
      <c r="E924" s="20" t="s">
        <v>6</v>
      </c>
      <c r="F924" s="43"/>
      <c r="AMI924"/>
      <c r="AMJ924"/>
    </row>
    <row r="925" spans="1:1024" s="44" customFormat="1" ht="12.75">
      <c r="A925" s="9" t="s">
        <v>275</v>
      </c>
      <c r="B925" s="9"/>
      <c r="C925" s="9"/>
      <c r="D925" s="9"/>
      <c r="E925" s="9"/>
      <c r="F925" s="43"/>
      <c r="AMI925"/>
      <c r="AMJ925"/>
    </row>
    <row r="926" spans="1:1024" s="44" customFormat="1" ht="12.75">
      <c r="A926" s="23" t="s">
        <v>9</v>
      </c>
      <c r="B926" s="33" t="s">
        <v>10</v>
      </c>
      <c r="C926" s="34" t="s">
        <v>11</v>
      </c>
      <c r="D926" s="34" t="s">
        <v>12</v>
      </c>
      <c r="E926" s="34" t="s">
        <v>13</v>
      </c>
      <c r="F926" s="43"/>
      <c r="AMI926"/>
      <c r="AMJ926"/>
    </row>
    <row r="927" spans="1:1024" s="44" customFormat="1" ht="12.75">
      <c r="A927" s="27" t="s">
        <v>276</v>
      </c>
      <c r="B927" s="28" t="s">
        <v>6</v>
      </c>
      <c r="C927" s="29">
        <v>1</v>
      </c>
      <c r="D927" s="29">
        <v>100</v>
      </c>
      <c r="E927" s="30">
        <f>C927*D927</f>
        <v>100</v>
      </c>
      <c r="F927" s="43"/>
      <c r="AMI927"/>
      <c r="AMJ927"/>
    </row>
    <row r="928" spans="1:6" ht="12.75">
      <c r="A928" s="27" t="s">
        <v>16</v>
      </c>
      <c r="B928" s="28" t="s">
        <v>17</v>
      </c>
      <c r="C928" s="29">
        <v>650</v>
      </c>
      <c r="D928" s="29">
        <v>0.3</v>
      </c>
      <c r="E928" s="30">
        <f>C928*D928</f>
        <v>195</v>
      </c>
      <c r="F928" s="25"/>
    </row>
    <row r="929" spans="1:6" ht="12.75">
      <c r="A929" s="27" t="s">
        <v>18</v>
      </c>
      <c r="B929" s="28" t="s">
        <v>6</v>
      </c>
      <c r="C929" s="29">
        <v>1</v>
      </c>
      <c r="D929" s="29">
        <v>69.24</v>
      </c>
      <c r="E929" s="30">
        <f>C929*D929</f>
        <v>69.24</v>
      </c>
      <c r="F929" s="25"/>
    </row>
    <row r="930" spans="1:1024" s="44" customFormat="1" ht="12.75">
      <c r="A930" s="8" t="s">
        <v>19</v>
      </c>
      <c r="B930" s="8"/>
      <c r="C930" s="8"/>
      <c r="D930" s="8"/>
      <c r="E930" s="30">
        <f>SUM(E927:E929)</f>
        <v>364.24</v>
      </c>
      <c r="F930" s="43"/>
      <c r="K930" s="44">
        <v>903</v>
      </c>
      <c r="AMI930"/>
      <c r="AMJ930"/>
    </row>
    <row r="931" spans="1:1024" s="44" customFormat="1" ht="12.75">
      <c r="A931" s="8" t="s">
        <v>20</v>
      </c>
      <c r="B931" s="8"/>
      <c r="C931" s="8"/>
      <c r="D931" s="8"/>
      <c r="E931" s="30">
        <f>E930*$F$5</f>
        <v>36.424</v>
      </c>
      <c r="F931" s="43"/>
      <c r="AMI931"/>
      <c r="AMJ931"/>
    </row>
    <row r="932" spans="1:1024" s="44" customFormat="1" ht="12.75">
      <c r="A932" s="8" t="s">
        <v>21</v>
      </c>
      <c r="B932" s="8"/>
      <c r="C932" s="8"/>
      <c r="D932" s="8"/>
      <c r="E932" s="30">
        <f>E930+E931</f>
        <v>400.664</v>
      </c>
      <c r="F932" s="43"/>
      <c r="AMI932"/>
      <c r="AMJ932"/>
    </row>
    <row r="933" spans="1:1024" s="44" customFormat="1" ht="18">
      <c r="A933" s="10"/>
      <c r="B933" s="10"/>
      <c r="C933" s="10"/>
      <c r="D933" s="10"/>
      <c r="E933" s="10"/>
      <c r="F933" s="43"/>
      <c r="AMI933"/>
      <c r="AMJ933"/>
    </row>
    <row r="934" spans="1:1024" s="44" customFormat="1" ht="12.75">
      <c r="A934" s="17" t="s">
        <v>2</v>
      </c>
      <c r="B934" s="39">
        <v>65</v>
      </c>
      <c r="C934" s="19" t="s">
        <v>23</v>
      </c>
      <c r="D934" s="17" t="s">
        <v>5</v>
      </c>
      <c r="E934" s="20" t="s">
        <v>6</v>
      </c>
      <c r="F934" s="43"/>
      <c r="AMI934"/>
      <c r="AMJ934"/>
    </row>
    <row r="935" spans="1:1024" s="44" customFormat="1" ht="12.75">
      <c r="A935" s="9" t="s">
        <v>277</v>
      </c>
      <c r="B935" s="9"/>
      <c r="C935" s="9"/>
      <c r="D935" s="9"/>
      <c r="E935" s="9"/>
      <c r="F935" s="43"/>
      <c r="AMI935"/>
      <c r="AMJ935"/>
    </row>
    <row r="936" spans="1:1024" s="44" customFormat="1" ht="12.75">
      <c r="A936" s="23" t="s">
        <v>9</v>
      </c>
      <c r="B936" s="33" t="s">
        <v>10</v>
      </c>
      <c r="C936" s="34" t="s">
        <v>11</v>
      </c>
      <c r="D936" s="34" t="s">
        <v>12</v>
      </c>
      <c r="E936" s="34" t="s">
        <v>13</v>
      </c>
      <c r="F936" s="43"/>
      <c r="AMI936"/>
      <c r="AMJ936"/>
    </row>
    <row r="937" spans="1:1024" s="44" customFormat="1" ht="12.75">
      <c r="A937" s="27" t="s">
        <v>93</v>
      </c>
      <c r="B937" s="28" t="s">
        <v>6</v>
      </c>
      <c r="C937" s="29">
        <v>1</v>
      </c>
      <c r="D937" s="29">
        <v>180</v>
      </c>
      <c r="E937" s="30">
        <f>C937*D937</f>
        <v>180</v>
      </c>
      <c r="F937" s="43"/>
      <c r="AMI937"/>
      <c r="AMJ937"/>
    </row>
    <row r="938" spans="1:6" ht="12.75">
      <c r="A938" s="27" t="s">
        <v>16</v>
      </c>
      <c r="B938" s="28" t="s">
        <v>17</v>
      </c>
      <c r="C938" s="29">
        <v>460</v>
      </c>
      <c r="D938" s="29">
        <v>0.3</v>
      </c>
      <c r="E938" s="30">
        <f>C938*D938</f>
        <v>138</v>
      </c>
      <c r="F938" s="25"/>
    </row>
    <row r="939" spans="1:6" ht="12.75">
      <c r="A939" s="27" t="s">
        <v>18</v>
      </c>
      <c r="B939" s="28" t="s">
        <v>6</v>
      </c>
      <c r="C939" s="29">
        <v>1</v>
      </c>
      <c r="D939" s="29">
        <v>69.24</v>
      </c>
      <c r="E939" s="30">
        <f>C939*D939</f>
        <v>69.24</v>
      </c>
      <c r="F939" s="25"/>
    </row>
    <row r="940" spans="1:1024" s="44" customFormat="1" ht="12.75">
      <c r="A940" s="8" t="s">
        <v>19</v>
      </c>
      <c r="B940" s="8"/>
      <c r="C940" s="8"/>
      <c r="D940" s="8"/>
      <c r="E940" s="30">
        <f>SUM(E937:E939)</f>
        <v>387.24</v>
      </c>
      <c r="F940" s="43"/>
      <c r="AMI940"/>
      <c r="AMJ940"/>
    </row>
    <row r="941" spans="1:1024" s="44" customFormat="1" ht="12.75">
      <c r="A941" s="8" t="s">
        <v>20</v>
      </c>
      <c r="B941" s="8"/>
      <c r="C941" s="8"/>
      <c r="D941" s="8"/>
      <c r="E941" s="30">
        <f>E940*$F$5</f>
        <v>38.724000000000004</v>
      </c>
      <c r="F941" s="43"/>
      <c r="K941" s="44">
        <v>800</v>
      </c>
      <c r="AMI941"/>
      <c r="AMJ941"/>
    </row>
    <row r="942" spans="1:1024" s="44" customFormat="1" ht="12.75">
      <c r="A942" s="8" t="s">
        <v>21</v>
      </c>
      <c r="B942" s="8"/>
      <c r="C942" s="8"/>
      <c r="D942" s="8"/>
      <c r="E942" s="30">
        <f>E940+E941</f>
        <v>425.964</v>
      </c>
      <c r="F942" s="43"/>
      <c r="AMI942"/>
      <c r="AMJ942"/>
    </row>
    <row r="943" spans="1:1024" s="44" customFormat="1" ht="18">
      <c r="A943" s="10"/>
      <c r="B943" s="10"/>
      <c r="C943" s="10"/>
      <c r="D943" s="10"/>
      <c r="E943" s="10"/>
      <c r="F943" s="43"/>
      <c r="AMI943"/>
      <c r="AMJ943"/>
    </row>
    <row r="944" spans="1:1024" s="44" customFormat="1" ht="12.75">
      <c r="A944" s="17" t="s">
        <v>2</v>
      </c>
      <c r="B944" s="39">
        <v>66</v>
      </c>
      <c r="C944" s="19" t="s">
        <v>23</v>
      </c>
      <c r="D944" s="17" t="s">
        <v>5</v>
      </c>
      <c r="E944" s="20" t="s">
        <v>6</v>
      </c>
      <c r="F944" s="43"/>
      <c r="AMI944"/>
      <c r="AMJ944"/>
    </row>
    <row r="945" spans="1:1024" s="44" customFormat="1" ht="12.75">
      <c r="A945" s="9" t="s">
        <v>278</v>
      </c>
      <c r="B945" s="9"/>
      <c r="C945" s="9"/>
      <c r="D945" s="9"/>
      <c r="E945" s="9"/>
      <c r="F945" s="43"/>
      <c r="AMI945"/>
      <c r="AMJ945"/>
    </row>
    <row r="946" spans="1:1024" s="44" customFormat="1" ht="12.75">
      <c r="A946" s="23" t="s">
        <v>9</v>
      </c>
      <c r="B946" s="33" t="s">
        <v>10</v>
      </c>
      <c r="C946" s="34" t="s">
        <v>11</v>
      </c>
      <c r="D946" s="34" t="s">
        <v>12</v>
      </c>
      <c r="E946" s="34" t="s">
        <v>13</v>
      </c>
      <c r="F946" s="43"/>
      <c r="AMI946"/>
      <c r="AMJ946"/>
    </row>
    <row r="947" spans="1:1024" s="44" customFormat="1" ht="12.75">
      <c r="A947" s="27" t="s">
        <v>139</v>
      </c>
      <c r="B947" s="28" t="s">
        <v>6</v>
      </c>
      <c r="C947" s="29">
        <v>1</v>
      </c>
      <c r="D947" s="29">
        <v>180</v>
      </c>
      <c r="E947" s="30">
        <f>C947*D947</f>
        <v>180</v>
      </c>
      <c r="F947" s="43"/>
      <c r="AMI947"/>
      <c r="AMJ947"/>
    </row>
    <row r="948" spans="1:1024" s="44" customFormat="1" ht="12.75">
      <c r="A948" s="27" t="s">
        <v>279</v>
      </c>
      <c r="B948" s="28" t="s">
        <v>6</v>
      </c>
      <c r="C948" s="29">
        <v>1</v>
      </c>
      <c r="D948" s="29">
        <v>100</v>
      </c>
      <c r="E948" s="30">
        <f>C948*D948</f>
        <v>100</v>
      </c>
      <c r="F948" s="43"/>
      <c r="AMI948"/>
      <c r="AMJ948"/>
    </row>
    <row r="949" spans="1:6" ht="12.75">
      <c r="A949" s="27" t="s">
        <v>16</v>
      </c>
      <c r="B949" s="28" t="s">
        <v>17</v>
      </c>
      <c r="C949" s="29">
        <v>460</v>
      </c>
      <c r="D949" s="29">
        <v>0.3</v>
      </c>
      <c r="E949" s="30">
        <f>C949*D949</f>
        <v>138</v>
      </c>
      <c r="F949" s="25"/>
    </row>
    <row r="950" spans="1:6" ht="12.75">
      <c r="A950" s="27" t="s">
        <v>18</v>
      </c>
      <c r="B950" s="28" t="s">
        <v>6</v>
      </c>
      <c r="C950" s="29">
        <v>1</v>
      </c>
      <c r="D950" s="29">
        <v>69.24</v>
      </c>
      <c r="E950" s="30">
        <f>C950*D950</f>
        <v>69.24</v>
      </c>
      <c r="F950" s="25"/>
    </row>
    <row r="951" spans="1:1024" s="44" customFormat="1" ht="12.75">
      <c r="A951" s="8" t="s">
        <v>19</v>
      </c>
      <c r="B951" s="8"/>
      <c r="C951" s="8"/>
      <c r="D951" s="8"/>
      <c r="E951" s="30">
        <f>SUM(E947:E950)</f>
        <v>487.24</v>
      </c>
      <c r="F951" s="43"/>
      <c r="AMI951"/>
      <c r="AMJ951"/>
    </row>
    <row r="952" spans="1:1024" s="44" customFormat="1" ht="12.75">
      <c r="A952" s="8" t="s">
        <v>20</v>
      </c>
      <c r="B952" s="8"/>
      <c r="C952" s="8"/>
      <c r="D952" s="8"/>
      <c r="E952" s="30">
        <f>E951*$F$5</f>
        <v>48.724000000000004</v>
      </c>
      <c r="F952" s="43"/>
      <c r="AMI952"/>
      <c r="AMJ952"/>
    </row>
    <row r="953" spans="1:1024" s="44" customFormat="1" ht="12.75">
      <c r="A953" s="8" t="s">
        <v>21</v>
      </c>
      <c r="B953" s="8"/>
      <c r="C953" s="8"/>
      <c r="D953" s="8"/>
      <c r="E953" s="30">
        <f>E951+E952</f>
        <v>535.964</v>
      </c>
      <c r="F953" s="43"/>
      <c r="K953" s="44">
        <v>420</v>
      </c>
      <c r="AMI953"/>
      <c r="AMJ953"/>
    </row>
    <row r="954" spans="1:1024" s="44" customFormat="1" ht="18">
      <c r="A954" s="10"/>
      <c r="B954" s="10"/>
      <c r="C954" s="10"/>
      <c r="D954" s="10"/>
      <c r="E954" s="10"/>
      <c r="F954" s="43"/>
      <c r="AMI954"/>
      <c r="AMJ954"/>
    </row>
    <row r="955" spans="1:1024" s="44" customFormat="1" ht="12.75">
      <c r="A955" s="17" t="s">
        <v>2</v>
      </c>
      <c r="B955" s="39">
        <v>67</v>
      </c>
      <c r="C955" s="19" t="s">
        <v>23</v>
      </c>
      <c r="D955" s="17" t="s">
        <v>5</v>
      </c>
      <c r="E955" s="20" t="s">
        <v>6</v>
      </c>
      <c r="F955" s="43"/>
      <c r="AMI955"/>
      <c r="AMJ955"/>
    </row>
    <row r="956" spans="1:1024" s="44" customFormat="1" ht="12.75">
      <c r="A956" s="9" t="s">
        <v>280</v>
      </c>
      <c r="B956" s="9"/>
      <c r="C956" s="9"/>
      <c r="D956" s="9"/>
      <c r="E956" s="9"/>
      <c r="F956" s="43"/>
      <c r="AMI956"/>
      <c r="AMJ956"/>
    </row>
    <row r="957" spans="1:1024" s="44" customFormat="1" ht="12.75">
      <c r="A957" s="23" t="s">
        <v>9</v>
      </c>
      <c r="B957" s="33" t="s">
        <v>10</v>
      </c>
      <c r="C957" s="34" t="s">
        <v>11</v>
      </c>
      <c r="D957" s="34" t="s">
        <v>12</v>
      </c>
      <c r="E957" s="34" t="s">
        <v>13</v>
      </c>
      <c r="F957" s="43"/>
      <c r="AMI957"/>
      <c r="AMJ957"/>
    </row>
    <row r="958" spans="1:1024" s="44" customFormat="1" ht="12.75">
      <c r="A958" s="27" t="s">
        <v>138</v>
      </c>
      <c r="B958" s="28" t="s">
        <v>6</v>
      </c>
      <c r="C958" s="29">
        <v>2</v>
      </c>
      <c r="D958" s="29">
        <v>100</v>
      </c>
      <c r="E958" s="30">
        <f>C958*D958</f>
        <v>200</v>
      </c>
      <c r="F958" s="43"/>
      <c r="AMI958"/>
      <c r="AMJ958"/>
    </row>
    <row r="959" spans="1:6" ht="12.75">
      <c r="A959" s="27" t="s">
        <v>16</v>
      </c>
      <c r="B959" s="28" t="s">
        <v>17</v>
      </c>
      <c r="C959" s="29">
        <v>600</v>
      </c>
      <c r="D959" s="29">
        <v>0.3</v>
      </c>
      <c r="E959" s="30">
        <f>C959*D959</f>
        <v>180</v>
      </c>
      <c r="F959" s="25"/>
    </row>
    <row r="960" spans="1:6" ht="12.75">
      <c r="A960" s="27" t="s">
        <v>18</v>
      </c>
      <c r="B960" s="28" t="s">
        <v>6</v>
      </c>
      <c r="C960" s="29">
        <v>1</v>
      </c>
      <c r="D960" s="29">
        <v>69.24</v>
      </c>
      <c r="E960" s="30">
        <f>C960*D960</f>
        <v>69.24</v>
      </c>
      <c r="F960" s="25"/>
    </row>
    <row r="961" spans="1:1024" s="44" customFormat="1" ht="12.75">
      <c r="A961" s="8" t="s">
        <v>19</v>
      </c>
      <c r="B961" s="8"/>
      <c r="C961" s="8"/>
      <c r="D961" s="8"/>
      <c r="E961" s="30">
        <f>SUM(E958:E960)</f>
        <v>449.24</v>
      </c>
      <c r="F961" s="43"/>
      <c r="AMI961"/>
      <c r="AMJ961"/>
    </row>
    <row r="962" spans="1:1024" s="44" customFormat="1" ht="12.75">
      <c r="A962" s="8" t="s">
        <v>20</v>
      </c>
      <c r="B962" s="8"/>
      <c r="C962" s="8"/>
      <c r="D962" s="8"/>
      <c r="E962" s="30">
        <f>E961*$F$5</f>
        <v>44.92400000000001</v>
      </c>
      <c r="F962" s="43"/>
      <c r="K962" s="44">
        <v>520</v>
      </c>
      <c r="AMI962"/>
      <c r="AMJ962"/>
    </row>
    <row r="963" spans="1:1024" s="44" customFormat="1" ht="12.75">
      <c r="A963" s="8" t="s">
        <v>21</v>
      </c>
      <c r="B963" s="8"/>
      <c r="C963" s="8"/>
      <c r="D963" s="8"/>
      <c r="E963" s="30">
        <f>E961+E962</f>
        <v>494.164</v>
      </c>
      <c r="F963" s="43"/>
      <c r="AMI963"/>
      <c r="AMJ963"/>
    </row>
    <row r="964" spans="1:1024" s="44" customFormat="1" ht="18">
      <c r="A964" s="10"/>
      <c r="B964" s="10"/>
      <c r="C964" s="10"/>
      <c r="D964" s="10"/>
      <c r="E964" s="10"/>
      <c r="F964" s="43"/>
      <c r="AMI964"/>
      <c r="AMJ964"/>
    </row>
    <row r="965" spans="1:1024" s="44" customFormat="1" ht="12.75">
      <c r="A965" s="17" t="s">
        <v>2</v>
      </c>
      <c r="B965" s="18" t="s">
        <v>281</v>
      </c>
      <c r="C965" s="19" t="s">
        <v>4</v>
      </c>
      <c r="D965" s="17" t="s">
        <v>5</v>
      </c>
      <c r="E965" s="20" t="s">
        <v>6</v>
      </c>
      <c r="F965" s="43"/>
      <c r="AMI965"/>
      <c r="AMJ965"/>
    </row>
    <row r="966" spans="1:1024" s="44" customFormat="1" ht="12.75">
      <c r="A966" s="9" t="s">
        <v>282</v>
      </c>
      <c r="B966" s="9"/>
      <c r="C966" s="9"/>
      <c r="D966" s="9"/>
      <c r="E966" s="9"/>
      <c r="F966" s="43"/>
      <c r="AMI966"/>
      <c r="AMJ966"/>
    </row>
    <row r="967" spans="1:1024" s="44" customFormat="1" ht="12.75">
      <c r="A967" s="23" t="s">
        <v>9</v>
      </c>
      <c r="B967" s="33" t="s">
        <v>10</v>
      </c>
      <c r="C967" s="34" t="s">
        <v>11</v>
      </c>
      <c r="D967" s="34" t="s">
        <v>12</v>
      </c>
      <c r="E967" s="34" t="s">
        <v>13</v>
      </c>
      <c r="F967" s="43"/>
      <c r="AMI967"/>
      <c r="AMJ967"/>
    </row>
    <row r="968" spans="1:1024" s="44" customFormat="1" ht="12.75">
      <c r="A968" s="27" t="s">
        <v>139</v>
      </c>
      <c r="B968" s="28" t="s">
        <v>6</v>
      </c>
      <c r="C968" s="29">
        <v>3</v>
      </c>
      <c r="D968" s="29">
        <v>180</v>
      </c>
      <c r="E968" s="30">
        <f>C968*D968</f>
        <v>540</v>
      </c>
      <c r="F968" s="43"/>
      <c r="AMI968"/>
      <c r="AMJ968"/>
    </row>
    <row r="969" spans="1:1024" s="44" customFormat="1" ht="12.75">
      <c r="A969" s="27" t="s">
        <v>138</v>
      </c>
      <c r="B969" s="28" t="s">
        <v>6</v>
      </c>
      <c r="C969" s="29">
        <v>1</v>
      </c>
      <c r="D969" s="29">
        <v>100</v>
      </c>
      <c r="E969" s="30">
        <f>C969*D969</f>
        <v>100</v>
      </c>
      <c r="F969" s="43"/>
      <c r="AMI969"/>
      <c r="AMJ969"/>
    </row>
    <row r="970" spans="1:6" ht="12.75">
      <c r="A970" s="27" t="s">
        <v>16</v>
      </c>
      <c r="B970" s="28" t="s">
        <v>17</v>
      </c>
      <c r="C970" s="29">
        <v>100</v>
      </c>
      <c r="D970" s="29">
        <v>0.3</v>
      </c>
      <c r="E970" s="30">
        <f>C970*D970</f>
        <v>30</v>
      </c>
      <c r="F970" s="25"/>
    </row>
    <row r="971" spans="1:11" ht="12.75">
      <c r="A971" s="27" t="s">
        <v>18</v>
      </c>
      <c r="B971" s="28" t="s">
        <v>6</v>
      </c>
      <c r="C971" s="29">
        <v>1</v>
      </c>
      <c r="D971" s="29">
        <v>69.24</v>
      </c>
      <c r="E971" s="30">
        <f>C971*D971</f>
        <v>69.24</v>
      </c>
      <c r="F971" s="25"/>
      <c r="K971" s="16">
        <v>250</v>
      </c>
    </row>
    <row r="972" spans="1:1024" s="44" customFormat="1" ht="12.75">
      <c r="A972" s="8" t="s">
        <v>19</v>
      </c>
      <c r="B972" s="8"/>
      <c r="C972" s="8"/>
      <c r="D972" s="8"/>
      <c r="E972" s="30">
        <f>SUM(E968:E971)</f>
        <v>739.24</v>
      </c>
      <c r="F972" s="43"/>
      <c r="AMI972"/>
      <c r="AMJ972"/>
    </row>
    <row r="973" spans="1:1024" s="44" customFormat="1" ht="12.75">
      <c r="A973" s="8" t="s">
        <v>20</v>
      </c>
      <c r="B973" s="8"/>
      <c r="C973" s="8"/>
      <c r="D973" s="8"/>
      <c r="E973" s="30">
        <f>E972*$F$5</f>
        <v>73.924</v>
      </c>
      <c r="F973" s="43"/>
      <c r="AMI973"/>
      <c r="AMJ973"/>
    </row>
    <row r="974" spans="1:1024" s="44" customFormat="1" ht="12.75">
      <c r="A974" s="8" t="s">
        <v>21</v>
      </c>
      <c r="B974" s="8"/>
      <c r="C974" s="8"/>
      <c r="D974" s="8"/>
      <c r="E974" s="30">
        <f>E972+E973</f>
        <v>813.164</v>
      </c>
      <c r="F974" s="43"/>
      <c r="AMI974"/>
      <c r="AMJ974"/>
    </row>
    <row r="975" spans="1:1024" s="44" customFormat="1" ht="18">
      <c r="A975" s="10"/>
      <c r="B975" s="10"/>
      <c r="C975" s="10"/>
      <c r="D975" s="10"/>
      <c r="E975" s="10"/>
      <c r="F975" s="43"/>
      <c r="AMI975"/>
      <c r="AMJ975"/>
    </row>
    <row r="976" spans="1:1024" s="44" customFormat="1" ht="12.75">
      <c r="A976" s="17" t="s">
        <v>2</v>
      </c>
      <c r="B976" s="18" t="s">
        <v>283</v>
      </c>
      <c r="C976" s="19" t="s">
        <v>4</v>
      </c>
      <c r="D976" s="17" t="s">
        <v>5</v>
      </c>
      <c r="E976" s="20" t="s">
        <v>6</v>
      </c>
      <c r="F976" s="43"/>
      <c r="AMI976"/>
      <c r="AMJ976"/>
    </row>
    <row r="977" spans="1:1024" s="44" customFormat="1" ht="12.75">
      <c r="A977" s="9" t="s">
        <v>284</v>
      </c>
      <c r="B977" s="9"/>
      <c r="C977" s="9"/>
      <c r="D977" s="9"/>
      <c r="E977" s="9"/>
      <c r="F977" s="43"/>
      <c r="AMI977"/>
      <c r="AMJ977"/>
    </row>
    <row r="978" spans="1:1024" s="44" customFormat="1" ht="12.75">
      <c r="A978" s="23" t="s">
        <v>9</v>
      </c>
      <c r="B978" s="33" t="s">
        <v>10</v>
      </c>
      <c r="C978" s="34" t="s">
        <v>11</v>
      </c>
      <c r="D978" s="34" t="s">
        <v>12</v>
      </c>
      <c r="E978" s="34" t="s">
        <v>13</v>
      </c>
      <c r="F978" s="43"/>
      <c r="AMI978"/>
      <c r="AMJ978"/>
    </row>
    <row r="979" spans="1:1024" s="44" customFormat="1" ht="12.75">
      <c r="A979" s="27" t="s">
        <v>139</v>
      </c>
      <c r="B979" s="28" t="s">
        <v>6</v>
      </c>
      <c r="C979" s="29">
        <v>1</v>
      </c>
      <c r="D979" s="29">
        <v>180</v>
      </c>
      <c r="E979" s="30">
        <f>C979*D979</f>
        <v>180</v>
      </c>
      <c r="F979" s="43"/>
      <c r="AMI979"/>
      <c r="AMJ979"/>
    </row>
    <row r="980" spans="1:1024" s="44" customFormat="1" ht="12.75">
      <c r="A980" s="27" t="s">
        <v>25</v>
      </c>
      <c r="B980" s="28" t="s">
        <v>6</v>
      </c>
      <c r="C980" s="29">
        <v>1</v>
      </c>
      <c r="D980" s="29">
        <v>100</v>
      </c>
      <c r="E980" s="30">
        <f>C980*D980</f>
        <v>100</v>
      </c>
      <c r="F980" s="43"/>
      <c r="AMI980"/>
      <c r="AMJ980"/>
    </row>
    <row r="981" spans="1:6" ht="12.75">
      <c r="A981" s="27" t="s">
        <v>16</v>
      </c>
      <c r="B981" s="28" t="s">
        <v>17</v>
      </c>
      <c r="C981" s="29">
        <v>700</v>
      </c>
      <c r="D981" s="29">
        <v>0.3</v>
      </c>
      <c r="E981" s="30">
        <f>C981*D981</f>
        <v>210</v>
      </c>
      <c r="F981" s="25"/>
    </row>
    <row r="982" spans="1:6" ht="12.75">
      <c r="A982" s="27" t="s">
        <v>18</v>
      </c>
      <c r="B982" s="28" t="s">
        <v>6</v>
      </c>
      <c r="C982" s="29">
        <v>1</v>
      </c>
      <c r="D982" s="29">
        <v>69.24</v>
      </c>
      <c r="E982" s="30">
        <f>C982*D982</f>
        <v>69.24</v>
      </c>
      <c r="F982" s="25"/>
    </row>
    <row r="983" spans="1:1024" s="44" customFormat="1" ht="12.75">
      <c r="A983" s="8" t="s">
        <v>19</v>
      </c>
      <c r="B983" s="8"/>
      <c r="C983" s="8"/>
      <c r="D983" s="8"/>
      <c r="E983" s="30">
        <f>SUM(E979:E982)</f>
        <v>559.24</v>
      </c>
      <c r="F983" s="43"/>
      <c r="K983" s="44">
        <v>960</v>
      </c>
      <c r="AMI983"/>
      <c r="AMJ983"/>
    </row>
    <row r="984" spans="1:1024" s="44" customFormat="1" ht="12.75">
      <c r="A984" s="8" t="s">
        <v>20</v>
      </c>
      <c r="B984" s="8"/>
      <c r="C984" s="8"/>
      <c r="D984" s="8"/>
      <c r="E984" s="30">
        <f>E983*$F$5</f>
        <v>55.92400000000001</v>
      </c>
      <c r="F984" s="43"/>
      <c r="AMI984"/>
      <c r="AMJ984"/>
    </row>
    <row r="985" spans="1:1024" s="44" customFormat="1" ht="12.75">
      <c r="A985" s="8" t="s">
        <v>21</v>
      </c>
      <c r="B985" s="8"/>
      <c r="C985" s="8"/>
      <c r="D985" s="8"/>
      <c r="E985" s="30">
        <f>E983+E984</f>
        <v>615.164</v>
      </c>
      <c r="F985" s="43"/>
      <c r="AMI985"/>
      <c r="AMJ985"/>
    </row>
    <row r="986" spans="1:1024" s="44" customFormat="1" ht="18">
      <c r="A986" s="10"/>
      <c r="B986" s="10"/>
      <c r="C986" s="10"/>
      <c r="D986" s="10"/>
      <c r="E986" s="10"/>
      <c r="F986" s="43"/>
      <c r="AMI986"/>
      <c r="AMJ986"/>
    </row>
    <row r="987" spans="1:1024" s="44" customFormat="1" ht="12.75">
      <c r="A987" s="17" t="s">
        <v>2</v>
      </c>
      <c r="B987" s="18" t="s">
        <v>285</v>
      </c>
      <c r="C987" s="19" t="s">
        <v>4</v>
      </c>
      <c r="D987" s="17" t="s">
        <v>5</v>
      </c>
      <c r="E987" s="20" t="s">
        <v>6</v>
      </c>
      <c r="F987" s="43"/>
      <c r="AMI987"/>
      <c r="AMJ987"/>
    </row>
    <row r="988" spans="1:1024" s="44" customFormat="1" ht="12.75">
      <c r="A988" s="9" t="s">
        <v>286</v>
      </c>
      <c r="B988" s="9"/>
      <c r="C988" s="9"/>
      <c r="D988" s="9"/>
      <c r="E988" s="9"/>
      <c r="F988" s="43"/>
      <c r="AMI988"/>
      <c r="AMJ988"/>
    </row>
    <row r="989" spans="1:1024" s="44" customFormat="1" ht="12.75">
      <c r="A989" s="23" t="s">
        <v>9</v>
      </c>
      <c r="B989" s="33" t="s">
        <v>10</v>
      </c>
      <c r="C989" s="34" t="s">
        <v>11</v>
      </c>
      <c r="D989" s="34" t="s">
        <v>12</v>
      </c>
      <c r="E989" s="34" t="s">
        <v>13</v>
      </c>
      <c r="F989" s="43"/>
      <c r="AMI989"/>
      <c r="AMJ989"/>
    </row>
    <row r="990" spans="1:1024" s="44" customFormat="1" ht="12.75">
      <c r="A990" s="27" t="s">
        <v>287</v>
      </c>
      <c r="B990" s="28" t="s">
        <v>6</v>
      </c>
      <c r="C990" s="29">
        <v>2</v>
      </c>
      <c r="D990" s="29">
        <v>400</v>
      </c>
      <c r="E990" s="30">
        <f>C990*D990</f>
        <v>800</v>
      </c>
      <c r="F990" s="43"/>
      <c r="AMI990"/>
      <c r="AMJ990"/>
    </row>
    <row r="991" spans="1:6" ht="12.75">
      <c r="A991" s="27" t="s">
        <v>16</v>
      </c>
      <c r="B991" s="28" t="s">
        <v>17</v>
      </c>
      <c r="C991" s="29">
        <v>400</v>
      </c>
      <c r="D991" s="29">
        <v>0.3</v>
      </c>
      <c r="E991" s="30">
        <f>C991*D991</f>
        <v>120</v>
      </c>
      <c r="F991" s="25"/>
    </row>
    <row r="992" spans="1:11" ht="12.75">
      <c r="A992" s="27" t="s">
        <v>18</v>
      </c>
      <c r="B992" s="28" t="s">
        <v>6</v>
      </c>
      <c r="C992" s="29">
        <v>2</v>
      </c>
      <c r="D992" s="29">
        <v>69.24</v>
      </c>
      <c r="E992" s="30">
        <f>C992*D992</f>
        <v>138.48</v>
      </c>
      <c r="F992" s="25"/>
      <c r="K992" s="16">
        <v>480</v>
      </c>
    </row>
    <row r="993" spans="1:1024" s="44" customFormat="1" ht="12.75">
      <c r="A993" s="8" t="s">
        <v>19</v>
      </c>
      <c r="B993" s="8"/>
      <c r="C993" s="8"/>
      <c r="D993" s="8"/>
      <c r="E993" s="30">
        <f>SUM(E990:E992)</f>
        <v>1058.48</v>
      </c>
      <c r="F993" s="43"/>
      <c r="AMI993"/>
      <c r="AMJ993"/>
    </row>
    <row r="994" spans="1:1024" s="44" customFormat="1" ht="12.75">
      <c r="A994" s="8" t="s">
        <v>20</v>
      </c>
      <c r="B994" s="8"/>
      <c r="C994" s="8"/>
      <c r="D994" s="8"/>
      <c r="E994" s="30">
        <f>E993*$F$5</f>
        <v>105.84800000000001</v>
      </c>
      <c r="F994" s="43"/>
      <c r="AMI994"/>
      <c r="AMJ994"/>
    </row>
    <row r="995" spans="1:1024" s="44" customFormat="1" ht="12.75">
      <c r="A995" s="8" t="s">
        <v>21</v>
      </c>
      <c r="B995" s="8"/>
      <c r="C995" s="8"/>
      <c r="D995" s="8"/>
      <c r="E995" s="30">
        <f>E993+E994</f>
        <v>1164.328</v>
      </c>
      <c r="F995" s="43"/>
      <c r="AMI995"/>
      <c r="AMJ995"/>
    </row>
    <row r="996" spans="1:1024" s="44" customFormat="1" ht="18">
      <c r="A996" s="10"/>
      <c r="B996" s="10"/>
      <c r="C996" s="10"/>
      <c r="D996" s="10"/>
      <c r="E996" s="10"/>
      <c r="F996" s="43"/>
      <c r="AMI996"/>
      <c r="AMJ996"/>
    </row>
    <row r="997" spans="1:1024" s="44" customFormat="1" ht="12.75">
      <c r="A997" s="17" t="s">
        <v>2</v>
      </c>
      <c r="B997" s="39">
        <v>71</v>
      </c>
      <c r="C997" s="19" t="s">
        <v>23</v>
      </c>
      <c r="D997" s="17" t="s">
        <v>5</v>
      </c>
      <c r="E997" s="20" t="s">
        <v>6</v>
      </c>
      <c r="F997" s="43"/>
      <c r="AMI997"/>
      <c r="AMJ997"/>
    </row>
    <row r="998" spans="1:1024" s="44" customFormat="1" ht="12.75">
      <c r="A998" s="9" t="s">
        <v>288</v>
      </c>
      <c r="B998" s="9"/>
      <c r="C998" s="9"/>
      <c r="D998" s="9"/>
      <c r="E998" s="9"/>
      <c r="F998" s="43"/>
      <c r="AMI998"/>
      <c r="AMJ998"/>
    </row>
    <row r="999" spans="1:1024" s="44" customFormat="1" ht="12.75">
      <c r="A999" s="23" t="s">
        <v>9</v>
      </c>
      <c r="B999" s="33" t="s">
        <v>10</v>
      </c>
      <c r="C999" s="34" t="s">
        <v>11</v>
      </c>
      <c r="D999" s="34" t="s">
        <v>12</v>
      </c>
      <c r="E999" s="34" t="s">
        <v>13</v>
      </c>
      <c r="F999" s="43"/>
      <c r="AMI999"/>
      <c r="AMJ999"/>
    </row>
    <row r="1000" spans="1:1024" s="44" customFormat="1" ht="12.75">
      <c r="A1000" s="27" t="s">
        <v>48</v>
      </c>
      <c r="B1000" s="28" t="s">
        <v>6</v>
      </c>
      <c r="C1000" s="29">
        <v>1</v>
      </c>
      <c r="D1000" s="29">
        <v>180</v>
      </c>
      <c r="E1000" s="30">
        <f>C1000*D1000</f>
        <v>180</v>
      </c>
      <c r="F1000" s="43"/>
      <c r="AMI1000"/>
      <c r="AMJ1000"/>
    </row>
    <row r="1001" spans="1:6" ht="12.75">
      <c r="A1001" s="27" t="s">
        <v>16</v>
      </c>
      <c r="B1001" s="28" t="s">
        <v>17</v>
      </c>
      <c r="C1001" s="29">
        <v>250</v>
      </c>
      <c r="D1001" s="29">
        <v>0.3</v>
      </c>
      <c r="E1001" s="30">
        <f>C1001*D1001</f>
        <v>75</v>
      </c>
      <c r="F1001" s="25"/>
    </row>
    <row r="1002" spans="1:6" ht="12.75">
      <c r="A1002" s="27" t="s">
        <v>18</v>
      </c>
      <c r="B1002" s="28" t="s">
        <v>6</v>
      </c>
      <c r="C1002" s="29">
        <v>2</v>
      </c>
      <c r="D1002" s="29">
        <v>69.24</v>
      </c>
      <c r="E1002" s="30">
        <f>C1002*D1002</f>
        <v>138.48</v>
      </c>
      <c r="F1002" s="25"/>
    </row>
    <row r="1003" spans="1:1024" s="44" customFormat="1" ht="12.75">
      <c r="A1003" s="8"/>
      <c r="B1003" s="8"/>
      <c r="C1003" s="8"/>
      <c r="D1003" s="8"/>
      <c r="E1003" s="30">
        <f>SUM(E1000:E1002)</f>
        <v>393.48</v>
      </c>
      <c r="F1003" s="43"/>
      <c r="AMI1003"/>
      <c r="AMJ1003"/>
    </row>
    <row r="1004" spans="1:1024" s="44" customFormat="1" ht="12.75">
      <c r="A1004" s="8" t="s">
        <v>20</v>
      </c>
      <c r="B1004" s="8"/>
      <c r="C1004" s="8"/>
      <c r="D1004" s="8"/>
      <c r="E1004" s="30">
        <f>E1003*$F$5</f>
        <v>39.348000000000006</v>
      </c>
      <c r="F1004" s="43"/>
      <c r="K1004" s="44">
        <v>710</v>
      </c>
      <c r="AMI1004"/>
      <c r="AMJ1004"/>
    </row>
    <row r="1005" spans="1:1024" s="44" customFormat="1" ht="12.75">
      <c r="A1005" s="8" t="s">
        <v>21</v>
      </c>
      <c r="B1005" s="8"/>
      <c r="C1005" s="8"/>
      <c r="D1005" s="8"/>
      <c r="E1005" s="30">
        <f>E1003+E1004</f>
        <v>432.82800000000003</v>
      </c>
      <c r="F1005" s="43"/>
      <c r="AMI1005"/>
      <c r="AMJ1005"/>
    </row>
    <row r="1006" spans="1:1024" s="44" customFormat="1" ht="18">
      <c r="A1006" s="10"/>
      <c r="B1006" s="10"/>
      <c r="C1006" s="10"/>
      <c r="D1006" s="10"/>
      <c r="E1006" s="10"/>
      <c r="F1006" s="43"/>
      <c r="AMI1006"/>
      <c r="AMJ1006"/>
    </row>
    <row r="1007" spans="1:1024" s="44" customFormat="1" ht="12.75">
      <c r="A1007" s="17" t="s">
        <v>2</v>
      </c>
      <c r="B1007" s="39">
        <v>72</v>
      </c>
      <c r="C1007" s="19" t="s">
        <v>23</v>
      </c>
      <c r="D1007" s="17" t="s">
        <v>5</v>
      </c>
      <c r="E1007" s="20" t="s">
        <v>6</v>
      </c>
      <c r="F1007" s="43"/>
      <c r="AMI1007"/>
      <c r="AMJ1007"/>
    </row>
    <row r="1008" spans="1:1024" s="44" customFormat="1" ht="12.75">
      <c r="A1008" s="9" t="s">
        <v>289</v>
      </c>
      <c r="B1008" s="9"/>
      <c r="C1008" s="9"/>
      <c r="D1008" s="9"/>
      <c r="E1008" s="9"/>
      <c r="F1008" s="43"/>
      <c r="AMI1008"/>
      <c r="AMJ1008"/>
    </row>
    <row r="1009" spans="1:1024" s="44" customFormat="1" ht="12.75">
      <c r="A1009" s="23" t="s">
        <v>9</v>
      </c>
      <c r="B1009" s="33" t="s">
        <v>10</v>
      </c>
      <c r="C1009" s="34" t="s">
        <v>11</v>
      </c>
      <c r="D1009" s="34" t="s">
        <v>12</v>
      </c>
      <c r="E1009" s="34" t="s">
        <v>13</v>
      </c>
      <c r="F1009" s="43"/>
      <c r="AMI1009"/>
      <c r="AMJ1009"/>
    </row>
    <row r="1010" spans="1:1024" s="44" customFormat="1" ht="12.75">
      <c r="A1010" s="27" t="s">
        <v>139</v>
      </c>
      <c r="B1010" s="28" t="s">
        <v>6</v>
      </c>
      <c r="C1010" s="29">
        <v>1</v>
      </c>
      <c r="D1010" s="29">
        <v>180</v>
      </c>
      <c r="E1010" s="30">
        <f>C1010*D1010</f>
        <v>180</v>
      </c>
      <c r="F1010" s="43"/>
      <c r="AMI1010"/>
      <c r="AMJ1010"/>
    </row>
    <row r="1011" spans="1:6" ht="12.75">
      <c r="A1011" s="27" t="s">
        <v>16</v>
      </c>
      <c r="B1011" s="28" t="s">
        <v>17</v>
      </c>
      <c r="C1011" s="29">
        <v>350</v>
      </c>
      <c r="D1011" s="29">
        <v>0.3</v>
      </c>
      <c r="E1011" s="30">
        <f>C1011*D1011</f>
        <v>105</v>
      </c>
      <c r="F1011" s="25"/>
    </row>
    <row r="1012" spans="1:6" ht="12.75">
      <c r="A1012" s="27" t="s">
        <v>18</v>
      </c>
      <c r="B1012" s="28" t="s">
        <v>6</v>
      </c>
      <c r="C1012" s="29">
        <v>1</v>
      </c>
      <c r="D1012" s="29">
        <v>69.24</v>
      </c>
      <c r="E1012" s="30">
        <f>C1012*D1012</f>
        <v>69.24</v>
      </c>
      <c r="F1012" s="25"/>
    </row>
    <row r="1013" spans="1:1024" s="44" customFormat="1" ht="12.75">
      <c r="A1013" s="8" t="s">
        <v>19</v>
      </c>
      <c r="B1013" s="8"/>
      <c r="C1013" s="8"/>
      <c r="D1013" s="8"/>
      <c r="E1013" s="30">
        <f>SUM(E1010:E1012)</f>
        <v>354.24</v>
      </c>
      <c r="F1013" s="43"/>
      <c r="K1013" s="44">
        <v>410</v>
      </c>
      <c r="AMI1013"/>
      <c r="AMJ1013"/>
    </row>
    <row r="1014" spans="1:1024" s="44" customFormat="1" ht="12.75">
      <c r="A1014" s="8" t="s">
        <v>20</v>
      </c>
      <c r="B1014" s="8"/>
      <c r="C1014" s="8"/>
      <c r="D1014" s="8"/>
      <c r="E1014" s="30">
        <f>E1013*$F$5</f>
        <v>35.424</v>
      </c>
      <c r="F1014" s="43"/>
      <c r="AMI1014"/>
      <c r="AMJ1014"/>
    </row>
    <row r="1015" spans="1:1024" s="44" customFormat="1" ht="12.75">
      <c r="A1015" s="8" t="s">
        <v>21</v>
      </c>
      <c r="B1015" s="8"/>
      <c r="C1015" s="8"/>
      <c r="D1015" s="8"/>
      <c r="E1015" s="30">
        <f>E1013+E1014</f>
        <v>389.664</v>
      </c>
      <c r="F1015" s="43"/>
      <c r="AMI1015"/>
      <c r="AMJ1015"/>
    </row>
    <row r="1016" spans="1:1024" s="44" customFormat="1" ht="18">
      <c r="A1016" s="10"/>
      <c r="B1016" s="10"/>
      <c r="C1016" s="10"/>
      <c r="D1016" s="10"/>
      <c r="E1016" s="10"/>
      <c r="F1016" s="43"/>
      <c r="AMI1016"/>
      <c r="AMJ1016"/>
    </row>
    <row r="1017" spans="1:1024" s="44" customFormat="1" ht="12.75">
      <c r="A1017" s="17" t="s">
        <v>2</v>
      </c>
      <c r="B1017" s="18" t="s">
        <v>290</v>
      </c>
      <c r="C1017" s="19" t="s">
        <v>4</v>
      </c>
      <c r="D1017" s="17" t="s">
        <v>5</v>
      </c>
      <c r="E1017" s="20" t="s">
        <v>6</v>
      </c>
      <c r="F1017" s="43"/>
      <c r="AMI1017"/>
      <c r="AMJ1017"/>
    </row>
    <row r="1018" spans="1:1024" s="44" customFormat="1" ht="12.75">
      <c r="A1018" s="9" t="s">
        <v>291</v>
      </c>
      <c r="B1018" s="9"/>
      <c r="C1018" s="9"/>
      <c r="D1018" s="9"/>
      <c r="E1018" s="9"/>
      <c r="F1018" s="43"/>
      <c r="AMI1018"/>
      <c r="AMJ1018"/>
    </row>
    <row r="1019" spans="1:1024" s="44" customFormat="1" ht="12.75">
      <c r="A1019" s="23" t="s">
        <v>9</v>
      </c>
      <c r="B1019" s="33" t="s">
        <v>10</v>
      </c>
      <c r="C1019" s="34" t="s">
        <v>11</v>
      </c>
      <c r="D1019" s="34" t="s">
        <v>12</v>
      </c>
      <c r="E1019" s="34" t="s">
        <v>13</v>
      </c>
      <c r="F1019" s="43"/>
      <c r="AMI1019"/>
      <c r="AMJ1019"/>
    </row>
    <row r="1020" spans="1:1024" s="44" customFormat="1" ht="12.75">
      <c r="A1020" s="27" t="s">
        <v>153</v>
      </c>
      <c r="B1020" s="28" t="s">
        <v>6</v>
      </c>
      <c r="C1020" s="29">
        <v>1</v>
      </c>
      <c r="D1020" s="29">
        <v>180</v>
      </c>
      <c r="E1020" s="30">
        <f>C1020*D1020</f>
        <v>180</v>
      </c>
      <c r="F1020" s="43"/>
      <c r="AMI1020"/>
      <c r="AMJ1020"/>
    </row>
    <row r="1021" spans="1:6" ht="12.75">
      <c r="A1021" s="27" t="s">
        <v>16</v>
      </c>
      <c r="B1021" s="28" t="s">
        <v>17</v>
      </c>
      <c r="C1021" s="29">
        <v>460</v>
      </c>
      <c r="D1021" s="29">
        <v>0.3</v>
      </c>
      <c r="E1021" s="30">
        <f>C1021*D1021</f>
        <v>138</v>
      </c>
      <c r="F1021" s="25"/>
    </row>
    <row r="1022" spans="1:6" ht="12.75">
      <c r="A1022" s="27" t="s">
        <v>18</v>
      </c>
      <c r="B1022" s="28" t="s">
        <v>6</v>
      </c>
      <c r="C1022" s="29">
        <v>1</v>
      </c>
      <c r="D1022" s="29">
        <v>69.24</v>
      </c>
      <c r="E1022" s="30">
        <f>C1022*D1022</f>
        <v>69.24</v>
      </c>
      <c r="F1022" s="25"/>
    </row>
    <row r="1023" spans="1:1024" s="44" customFormat="1" ht="12.75">
      <c r="A1023" s="8" t="s">
        <v>19</v>
      </c>
      <c r="B1023" s="8"/>
      <c r="C1023" s="8"/>
      <c r="D1023" s="8"/>
      <c r="E1023" s="30">
        <f>SUM(E1020:E1022)</f>
        <v>387.24</v>
      </c>
      <c r="F1023" s="43"/>
      <c r="K1023" s="44">
        <v>800</v>
      </c>
      <c r="AMI1023"/>
      <c r="AMJ1023"/>
    </row>
    <row r="1024" spans="1:1024" s="44" customFormat="1" ht="12.75">
      <c r="A1024" s="8" t="s">
        <v>20</v>
      </c>
      <c r="B1024" s="8"/>
      <c r="C1024" s="8"/>
      <c r="D1024" s="8"/>
      <c r="E1024" s="30">
        <f>E1023*$F$5</f>
        <v>38.724000000000004</v>
      </c>
      <c r="F1024" s="43"/>
      <c r="AMI1024"/>
      <c r="AMJ1024"/>
    </row>
    <row r="1025" spans="1:1024" s="44" customFormat="1" ht="12.75">
      <c r="A1025" s="8" t="s">
        <v>21</v>
      </c>
      <c r="B1025" s="8"/>
      <c r="C1025" s="8"/>
      <c r="D1025" s="8"/>
      <c r="E1025" s="30">
        <f>E1023+E1024</f>
        <v>425.964</v>
      </c>
      <c r="F1025" s="43"/>
      <c r="AMI1025"/>
      <c r="AMJ1025"/>
    </row>
    <row r="1026" spans="1:1024" s="44" customFormat="1" ht="18">
      <c r="A1026" s="10"/>
      <c r="B1026" s="10"/>
      <c r="C1026" s="10"/>
      <c r="D1026" s="10"/>
      <c r="E1026" s="10"/>
      <c r="F1026" s="43"/>
      <c r="AMI1026"/>
      <c r="AMJ1026"/>
    </row>
    <row r="1027" spans="1:1024" s="44" customFormat="1" ht="12.75">
      <c r="A1027" s="17" t="s">
        <v>2</v>
      </c>
      <c r="B1027" s="18" t="s">
        <v>292</v>
      </c>
      <c r="C1027" s="19" t="s">
        <v>23</v>
      </c>
      <c r="D1027" s="17" t="s">
        <v>5</v>
      </c>
      <c r="E1027" s="20" t="s">
        <v>6</v>
      </c>
      <c r="F1027" s="43"/>
      <c r="AMI1027"/>
      <c r="AMJ1027"/>
    </row>
    <row r="1028" spans="1:1024" s="44" customFormat="1" ht="12.75">
      <c r="A1028" s="9" t="s">
        <v>293</v>
      </c>
      <c r="B1028" s="9"/>
      <c r="C1028" s="9"/>
      <c r="D1028" s="9"/>
      <c r="E1028" s="9"/>
      <c r="F1028" s="43"/>
      <c r="AMI1028"/>
      <c r="AMJ1028"/>
    </row>
    <row r="1029" spans="1:1024" s="44" customFormat="1" ht="12.75">
      <c r="A1029" s="23" t="s">
        <v>9</v>
      </c>
      <c r="B1029" s="33" t="s">
        <v>10</v>
      </c>
      <c r="C1029" s="34" t="s">
        <v>11</v>
      </c>
      <c r="D1029" s="34" t="s">
        <v>12</v>
      </c>
      <c r="E1029" s="34" t="s">
        <v>13</v>
      </c>
      <c r="F1029" s="43"/>
      <c r="AMI1029"/>
      <c r="AMJ1029"/>
    </row>
    <row r="1030" spans="1:1024" s="44" customFormat="1" ht="12.75">
      <c r="A1030" s="27" t="s">
        <v>132</v>
      </c>
      <c r="B1030" s="28" t="s">
        <v>6</v>
      </c>
      <c r="C1030" s="29">
        <v>2</v>
      </c>
      <c r="D1030" s="29">
        <v>100</v>
      </c>
      <c r="E1030" s="30">
        <f>C1030*D1030</f>
        <v>200</v>
      </c>
      <c r="F1030" s="43"/>
      <c r="AMI1030"/>
      <c r="AMJ1030"/>
    </row>
    <row r="1031" spans="1:6" ht="12.75">
      <c r="A1031" s="27" t="s">
        <v>16</v>
      </c>
      <c r="B1031" s="28" t="s">
        <v>17</v>
      </c>
      <c r="C1031" s="29">
        <v>500</v>
      </c>
      <c r="D1031" s="29">
        <v>0.35</v>
      </c>
      <c r="E1031" s="30">
        <f>C1031*D1031</f>
        <v>175</v>
      </c>
      <c r="F1031" s="25"/>
    </row>
    <row r="1032" spans="1:6" ht="12.75">
      <c r="A1032" s="27" t="s">
        <v>18</v>
      </c>
      <c r="B1032" s="28" t="s">
        <v>6</v>
      </c>
      <c r="C1032" s="29">
        <v>2</v>
      </c>
      <c r="D1032" s="29">
        <v>69.24</v>
      </c>
      <c r="E1032" s="30">
        <f>C1032*D1032</f>
        <v>138.48</v>
      </c>
      <c r="F1032" s="25"/>
    </row>
    <row r="1033" spans="1:1024" s="44" customFormat="1" ht="12.75">
      <c r="A1033" s="8" t="s">
        <v>19</v>
      </c>
      <c r="B1033" s="8"/>
      <c r="C1033" s="8"/>
      <c r="D1033" s="8"/>
      <c r="E1033" s="30">
        <f>SUM(E1030:E1032)</f>
        <v>513.48</v>
      </c>
      <c r="F1033" s="43"/>
      <c r="AMI1033"/>
      <c r="AMJ1033"/>
    </row>
    <row r="1034" spans="1:1024" s="44" customFormat="1" ht="12.75">
      <c r="A1034" s="8" t="s">
        <v>20</v>
      </c>
      <c r="B1034" s="8"/>
      <c r="C1034" s="8"/>
      <c r="D1034" s="8"/>
      <c r="E1034" s="30">
        <f>E1033*$F$5</f>
        <v>51.348000000000006</v>
      </c>
      <c r="F1034" s="43"/>
      <c r="K1034" s="44">
        <v>403</v>
      </c>
      <c r="AMI1034"/>
      <c r="AMJ1034"/>
    </row>
    <row r="1035" spans="1:1024" s="44" customFormat="1" ht="12.75">
      <c r="A1035" s="8" t="s">
        <v>21</v>
      </c>
      <c r="B1035" s="8"/>
      <c r="C1035" s="8"/>
      <c r="D1035" s="8"/>
      <c r="E1035" s="30">
        <f>E1033+E1034</f>
        <v>564.828</v>
      </c>
      <c r="F1035" s="43"/>
      <c r="AMI1035"/>
      <c r="AMJ1035"/>
    </row>
    <row r="1036" spans="1:1024" s="44" customFormat="1" ht="18">
      <c r="A1036" s="10"/>
      <c r="B1036" s="10"/>
      <c r="C1036" s="10"/>
      <c r="D1036" s="10"/>
      <c r="E1036" s="10"/>
      <c r="F1036" s="43"/>
      <c r="AMI1036"/>
      <c r="AMJ1036"/>
    </row>
    <row r="1037" spans="1:1024" s="44" customFormat="1" ht="12.75">
      <c r="A1037" s="17" t="s">
        <v>2</v>
      </c>
      <c r="B1037" s="18" t="s">
        <v>294</v>
      </c>
      <c r="C1037" s="19" t="s">
        <v>4</v>
      </c>
      <c r="D1037" s="17" t="s">
        <v>5</v>
      </c>
      <c r="E1037" s="20" t="s">
        <v>6</v>
      </c>
      <c r="F1037" s="43"/>
      <c r="AMI1037"/>
      <c r="AMJ1037"/>
    </row>
    <row r="1038" spans="1:1024" s="44" customFormat="1" ht="12.75">
      <c r="A1038" s="9" t="s">
        <v>295</v>
      </c>
      <c r="B1038" s="9"/>
      <c r="C1038" s="9"/>
      <c r="D1038" s="9"/>
      <c r="E1038" s="9"/>
      <c r="F1038" s="43"/>
      <c r="AMI1038"/>
      <c r="AMJ1038"/>
    </row>
    <row r="1039" spans="1:1024" s="44" customFormat="1" ht="12.75">
      <c r="A1039" s="23" t="s">
        <v>9</v>
      </c>
      <c r="B1039" s="33" t="s">
        <v>10</v>
      </c>
      <c r="C1039" s="34" t="s">
        <v>11</v>
      </c>
      <c r="D1039" s="34" t="s">
        <v>12</v>
      </c>
      <c r="E1039" s="34" t="s">
        <v>13</v>
      </c>
      <c r="F1039" s="43"/>
      <c r="AMI1039"/>
      <c r="AMJ1039"/>
    </row>
    <row r="1040" spans="1:1024" s="44" customFormat="1" ht="12.75">
      <c r="A1040" s="27" t="s">
        <v>287</v>
      </c>
      <c r="B1040" s="28" t="s">
        <v>6</v>
      </c>
      <c r="C1040" s="29">
        <v>1</v>
      </c>
      <c r="D1040" s="29">
        <v>400</v>
      </c>
      <c r="E1040" s="30">
        <f>C1040*D1040</f>
        <v>400</v>
      </c>
      <c r="F1040" s="43"/>
      <c r="AMI1040"/>
      <c r="AMJ1040"/>
    </row>
    <row r="1041" spans="1:1024" s="44" customFormat="1" ht="12.75">
      <c r="A1041" s="27" t="s">
        <v>296</v>
      </c>
      <c r="B1041" s="28" t="s">
        <v>6</v>
      </c>
      <c r="C1041" s="29">
        <v>1</v>
      </c>
      <c r="D1041" s="29">
        <v>400</v>
      </c>
      <c r="E1041" s="30">
        <f>C1041*D1041</f>
        <v>400</v>
      </c>
      <c r="F1041" s="43"/>
      <c r="AMI1041"/>
      <c r="AMJ1041"/>
    </row>
    <row r="1042" spans="1:6" ht="12.75">
      <c r="A1042" s="27" t="s">
        <v>16</v>
      </c>
      <c r="B1042" s="28" t="s">
        <v>17</v>
      </c>
      <c r="C1042" s="29">
        <v>600</v>
      </c>
      <c r="D1042" s="29">
        <v>0.3</v>
      </c>
      <c r="E1042" s="30">
        <f>C1042*D1042</f>
        <v>180</v>
      </c>
      <c r="F1042" s="25"/>
    </row>
    <row r="1043" spans="1:6" ht="12.75">
      <c r="A1043" s="27" t="s">
        <v>18</v>
      </c>
      <c r="B1043" s="28" t="s">
        <v>6</v>
      </c>
      <c r="C1043" s="29">
        <v>1</v>
      </c>
      <c r="D1043" s="29">
        <v>69.24</v>
      </c>
      <c r="E1043" s="30">
        <f>C1043*D1043</f>
        <v>69.24</v>
      </c>
      <c r="F1043" s="25"/>
    </row>
    <row r="1044" spans="1:11" ht="12.75">
      <c r="A1044" s="8" t="s">
        <v>19</v>
      </c>
      <c r="B1044" s="8"/>
      <c r="C1044" s="8"/>
      <c r="D1044" s="8"/>
      <c r="E1044" s="30">
        <f>SUM(E1040:E1043)</f>
        <v>1049.24</v>
      </c>
      <c r="K1044" s="16">
        <v>400</v>
      </c>
    </row>
    <row r="1045" spans="1:5" ht="12.75">
      <c r="A1045" s="8" t="s">
        <v>20</v>
      </c>
      <c r="B1045" s="8"/>
      <c r="C1045" s="8"/>
      <c r="D1045" s="8"/>
      <c r="E1045" s="30">
        <f>E1044*$F$5</f>
        <v>104.924</v>
      </c>
    </row>
    <row r="1046" spans="1:5" ht="12.75">
      <c r="A1046" s="8" t="s">
        <v>21</v>
      </c>
      <c r="B1046" s="8"/>
      <c r="C1046" s="8"/>
      <c r="D1046" s="8"/>
      <c r="E1046" s="30">
        <f>E1044+E1045</f>
        <v>1154.164</v>
      </c>
    </row>
    <row r="1047" spans="1:5" ht="18">
      <c r="A1047" s="10"/>
      <c r="B1047" s="10"/>
      <c r="C1047" s="10"/>
      <c r="D1047" s="10"/>
      <c r="E1047" s="10"/>
    </row>
    <row r="1048" spans="1:5" ht="12.75">
      <c r="A1048" s="17" t="s">
        <v>2</v>
      </c>
      <c r="B1048" s="18" t="s">
        <v>297</v>
      </c>
      <c r="C1048" s="19" t="s">
        <v>4</v>
      </c>
      <c r="D1048" s="17" t="s">
        <v>5</v>
      </c>
      <c r="E1048" s="20" t="s">
        <v>6</v>
      </c>
    </row>
    <row r="1049" spans="1:5" ht="12.75">
      <c r="A1049" s="9" t="s">
        <v>298</v>
      </c>
      <c r="B1049" s="9"/>
      <c r="C1049" s="9"/>
      <c r="D1049" s="9"/>
      <c r="E1049" s="9"/>
    </row>
    <row r="1050" spans="1:5" ht="12.75">
      <c r="A1050" s="23" t="s">
        <v>9</v>
      </c>
      <c r="B1050" s="33" t="s">
        <v>10</v>
      </c>
      <c r="C1050" s="34" t="s">
        <v>11</v>
      </c>
      <c r="D1050" s="34" t="s">
        <v>12</v>
      </c>
      <c r="E1050" s="34" t="s">
        <v>13</v>
      </c>
    </row>
    <row r="1051" spans="1:5" ht="12.75">
      <c r="A1051" s="27" t="s">
        <v>187</v>
      </c>
      <c r="B1051" s="28" t="s">
        <v>6</v>
      </c>
      <c r="C1051" s="29">
        <v>1</v>
      </c>
      <c r="D1051" s="29">
        <v>200</v>
      </c>
      <c r="E1051" s="30">
        <f>C1051*D1051</f>
        <v>200</v>
      </c>
    </row>
    <row r="1052" spans="1:6" ht="12.75">
      <c r="A1052" s="27" t="s">
        <v>16</v>
      </c>
      <c r="B1052" s="28" t="s">
        <v>17</v>
      </c>
      <c r="C1052" s="29">
        <v>430</v>
      </c>
      <c r="D1052" s="29">
        <v>0.3</v>
      </c>
      <c r="E1052" s="30">
        <f>C1052*D1052</f>
        <v>129</v>
      </c>
      <c r="F1052" s="25"/>
    </row>
    <row r="1053" spans="1:6" ht="12.75">
      <c r="A1053" s="27" t="s">
        <v>18</v>
      </c>
      <c r="B1053" s="28" t="s">
        <v>6</v>
      </c>
      <c r="C1053" s="29">
        <v>2</v>
      </c>
      <c r="D1053" s="29">
        <v>69.24</v>
      </c>
      <c r="E1053" s="30">
        <f>C1053*D1053</f>
        <v>138.48</v>
      </c>
      <c r="F1053" s="25"/>
    </row>
    <row r="1054" spans="1:5" ht="12.75">
      <c r="A1054" s="8" t="s">
        <v>19</v>
      </c>
      <c r="B1054" s="8"/>
      <c r="C1054" s="8"/>
      <c r="D1054" s="8"/>
      <c r="E1054" s="30">
        <f>SUM(E1051:E1053)</f>
        <v>467.48</v>
      </c>
    </row>
    <row r="1055" spans="1:11" ht="12.75">
      <c r="A1055" s="8" t="s">
        <v>20</v>
      </c>
      <c r="B1055" s="8"/>
      <c r="C1055" s="8"/>
      <c r="D1055" s="8"/>
      <c r="E1055" s="30">
        <f>E1054*$F$5</f>
        <v>46.748000000000005</v>
      </c>
      <c r="K1055" s="16">
        <v>370</v>
      </c>
    </row>
    <row r="1056" spans="1:5" ht="12.75">
      <c r="A1056" s="8" t="s">
        <v>21</v>
      </c>
      <c r="B1056" s="8"/>
      <c r="C1056" s="8"/>
      <c r="D1056" s="8"/>
      <c r="E1056" s="30">
        <f>E1054+E1055</f>
        <v>514.2280000000001</v>
      </c>
    </row>
    <row r="1057" spans="1:5" ht="18">
      <c r="A1057" s="10"/>
      <c r="B1057" s="10"/>
      <c r="C1057" s="10"/>
      <c r="D1057" s="10"/>
      <c r="E1057" s="10"/>
    </row>
    <row r="1058" spans="1:5" ht="12.75">
      <c r="A1058" s="17" t="s">
        <v>2</v>
      </c>
      <c r="B1058" s="39">
        <v>77</v>
      </c>
      <c r="C1058" s="19" t="s">
        <v>23</v>
      </c>
      <c r="D1058" s="17" t="s">
        <v>5</v>
      </c>
      <c r="E1058" s="20" t="s">
        <v>6</v>
      </c>
    </row>
    <row r="1059" spans="1:5" ht="12.75">
      <c r="A1059" s="9" t="s">
        <v>299</v>
      </c>
      <c r="B1059" s="9"/>
      <c r="C1059" s="9"/>
      <c r="D1059" s="9"/>
      <c r="E1059" s="9"/>
    </row>
    <row r="1060" spans="1:5" ht="12.75">
      <c r="A1060" s="23" t="s">
        <v>9</v>
      </c>
      <c r="B1060" s="33" t="s">
        <v>10</v>
      </c>
      <c r="C1060" s="34" t="s">
        <v>11</v>
      </c>
      <c r="D1060" s="34" t="s">
        <v>12</v>
      </c>
      <c r="E1060" s="34" t="s">
        <v>13</v>
      </c>
    </row>
    <row r="1061" spans="1:5" ht="12.75">
      <c r="A1061" s="27" t="s">
        <v>138</v>
      </c>
      <c r="B1061" s="28" t="s">
        <v>6</v>
      </c>
      <c r="C1061" s="29">
        <v>2</v>
      </c>
      <c r="D1061" s="29">
        <v>100</v>
      </c>
      <c r="E1061" s="30">
        <f>C1061*D1061</f>
        <v>200</v>
      </c>
    </row>
    <row r="1062" spans="1:6" ht="12.75">
      <c r="A1062" s="27" t="s">
        <v>16</v>
      </c>
      <c r="B1062" s="28" t="s">
        <v>17</v>
      </c>
      <c r="C1062" s="29">
        <v>670</v>
      </c>
      <c r="D1062" s="29">
        <v>0.3</v>
      </c>
      <c r="E1062" s="30">
        <f>C1062*D1062</f>
        <v>201</v>
      </c>
      <c r="F1062" s="25"/>
    </row>
    <row r="1063" spans="1:6" ht="12.75">
      <c r="A1063" s="27" t="s">
        <v>18</v>
      </c>
      <c r="B1063" s="28" t="s">
        <v>6</v>
      </c>
      <c r="C1063" s="29">
        <v>1</v>
      </c>
      <c r="D1063" s="29">
        <v>69.24</v>
      </c>
      <c r="E1063" s="30">
        <f>C1063*D1063</f>
        <v>69.24</v>
      </c>
      <c r="F1063" s="25"/>
    </row>
    <row r="1064" spans="1:5" ht="12.75">
      <c r="A1064" s="8" t="s">
        <v>19</v>
      </c>
      <c r="B1064" s="8"/>
      <c r="C1064" s="8"/>
      <c r="D1064" s="8"/>
      <c r="E1064" s="30">
        <f>SUM(E1061:E1063)</f>
        <v>470.24</v>
      </c>
    </row>
    <row r="1065" spans="1:5" ht="12.75">
      <c r="A1065" s="8" t="s">
        <v>20</v>
      </c>
      <c r="B1065" s="8"/>
      <c r="C1065" s="8"/>
      <c r="D1065" s="8"/>
      <c r="E1065" s="30">
        <f>E1064*$F$5</f>
        <v>47.024</v>
      </c>
    </row>
    <row r="1066" spans="1:11" ht="12.75">
      <c r="A1066" s="8" t="s">
        <v>21</v>
      </c>
      <c r="B1066" s="8"/>
      <c r="C1066" s="8"/>
      <c r="D1066" s="8"/>
      <c r="E1066" s="30">
        <f>E1064+E1065</f>
        <v>517.264</v>
      </c>
      <c r="K1066" s="16">
        <v>500</v>
      </c>
    </row>
    <row r="1067" spans="1:5" ht="18">
      <c r="A1067" s="10"/>
      <c r="B1067" s="10"/>
      <c r="C1067" s="10"/>
      <c r="D1067" s="10"/>
      <c r="E1067" s="10"/>
    </row>
    <row r="1068" spans="1:5" ht="12.75">
      <c r="A1068" s="17" t="s">
        <v>2</v>
      </c>
      <c r="B1068" s="18" t="s">
        <v>300</v>
      </c>
      <c r="C1068" s="19" t="s">
        <v>4</v>
      </c>
      <c r="D1068" s="17" t="s">
        <v>5</v>
      </c>
      <c r="E1068" s="20" t="s">
        <v>6</v>
      </c>
    </row>
    <row r="1069" spans="1:5" ht="12.75">
      <c r="A1069" s="9" t="s">
        <v>301</v>
      </c>
      <c r="B1069" s="9"/>
      <c r="C1069" s="9"/>
      <c r="D1069" s="9"/>
      <c r="E1069" s="9"/>
    </row>
    <row r="1070" spans="1:5" ht="12.75">
      <c r="A1070" s="23" t="s">
        <v>9</v>
      </c>
      <c r="B1070" s="33" t="s">
        <v>10</v>
      </c>
      <c r="C1070" s="34" t="s">
        <v>11</v>
      </c>
      <c r="D1070" s="34" t="s">
        <v>12</v>
      </c>
      <c r="E1070" s="34" t="s">
        <v>13</v>
      </c>
    </row>
    <row r="1071" spans="1:5" ht="12.75">
      <c r="A1071" s="27" t="s">
        <v>187</v>
      </c>
      <c r="B1071" s="28" t="s">
        <v>6</v>
      </c>
      <c r="C1071" s="29">
        <v>1</v>
      </c>
      <c r="D1071" s="29">
        <v>200</v>
      </c>
      <c r="E1071" s="30">
        <f>C1071*D1071</f>
        <v>200</v>
      </c>
    </row>
    <row r="1072" spans="1:6" ht="12.75">
      <c r="A1072" s="27" t="s">
        <v>16</v>
      </c>
      <c r="B1072" s="28" t="s">
        <v>17</v>
      </c>
      <c r="C1072" s="29">
        <v>800</v>
      </c>
      <c r="D1072" s="29">
        <v>0.3</v>
      </c>
      <c r="E1072" s="30">
        <f>C1072*D1072</f>
        <v>240</v>
      </c>
      <c r="F1072" s="25"/>
    </row>
    <row r="1073" spans="1:6" ht="12.75">
      <c r="A1073" s="27" t="s">
        <v>18</v>
      </c>
      <c r="B1073" s="28" t="s">
        <v>6</v>
      </c>
      <c r="C1073" s="29">
        <v>2</v>
      </c>
      <c r="D1073" s="29">
        <v>69.24</v>
      </c>
      <c r="E1073" s="30">
        <f>C1073*D1073</f>
        <v>138.48</v>
      </c>
      <c r="F1073" s="25"/>
    </row>
    <row r="1074" spans="1:5" ht="12.75">
      <c r="A1074" s="8" t="s">
        <v>19</v>
      </c>
      <c r="B1074" s="8"/>
      <c r="C1074" s="8"/>
      <c r="D1074" s="8"/>
      <c r="E1074" s="30">
        <f>SUM(E1071:E1073)</f>
        <v>578.48</v>
      </c>
    </row>
    <row r="1075" spans="1:11" ht="12.75">
      <c r="A1075" s="8" t="s">
        <v>20</v>
      </c>
      <c r="B1075" s="8"/>
      <c r="C1075" s="8"/>
      <c r="D1075" s="8"/>
      <c r="E1075" s="30">
        <f>E1074*$F$5</f>
        <v>57.848000000000006</v>
      </c>
      <c r="K1075" s="16">
        <v>950</v>
      </c>
    </row>
    <row r="1076" spans="1:5" ht="12.75">
      <c r="A1076" s="8" t="s">
        <v>21</v>
      </c>
      <c r="B1076" s="8"/>
      <c r="C1076" s="8"/>
      <c r="D1076" s="8"/>
      <c r="E1076" s="30">
        <f>E1074+E1075</f>
        <v>636.328</v>
      </c>
    </row>
    <row r="1077" spans="1:5" ht="14.1" customHeight="1">
      <c r="A1077" s="10"/>
      <c r="B1077" s="10"/>
      <c r="C1077" s="10"/>
      <c r="D1077" s="10"/>
      <c r="E1077" s="10"/>
    </row>
    <row r="1078" spans="1:5" ht="12.75">
      <c r="A1078" s="17" t="s">
        <v>2</v>
      </c>
      <c r="B1078" s="18" t="s">
        <v>302</v>
      </c>
      <c r="C1078" s="19" t="s">
        <v>4</v>
      </c>
      <c r="D1078" s="17" t="s">
        <v>5</v>
      </c>
      <c r="E1078" s="20" t="s">
        <v>6</v>
      </c>
    </row>
    <row r="1079" spans="1:5" ht="12.75">
      <c r="A1079" s="9" t="s">
        <v>303</v>
      </c>
      <c r="B1079" s="9"/>
      <c r="C1079" s="9"/>
      <c r="D1079" s="9"/>
      <c r="E1079" s="9"/>
    </row>
    <row r="1080" spans="1:5" ht="12.75">
      <c r="A1080" s="23" t="s">
        <v>9</v>
      </c>
      <c r="B1080" s="33" t="s">
        <v>10</v>
      </c>
      <c r="C1080" s="34" t="s">
        <v>11</v>
      </c>
      <c r="D1080" s="34" t="s">
        <v>12</v>
      </c>
      <c r="E1080" s="34" t="s">
        <v>13</v>
      </c>
    </row>
    <row r="1081" spans="1:5" ht="12.75">
      <c r="A1081" s="27" t="s">
        <v>153</v>
      </c>
      <c r="B1081" s="28" t="s">
        <v>6</v>
      </c>
      <c r="C1081" s="29">
        <v>1</v>
      </c>
      <c r="D1081" s="29">
        <v>180</v>
      </c>
      <c r="E1081" s="30">
        <f>C1081*D1081</f>
        <v>180</v>
      </c>
    </row>
    <row r="1082" spans="1:6" ht="12.75">
      <c r="A1082" s="27" t="s">
        <v>16</v>
      </c>
      <c r="B1082" s="28" t="s">
        <v>17</v>
      </c>
      <c r="C1082" s="29">
        <v>750</v>
      </c>
      <c r="D1082" s="29">
        <v>0.3</v>
      </c>
      <c r="E1082" s="30">
        <f>C1082*D1082</f>
        <v>225</v>
      </c>
      <c r="F1082" s="25"/>
    </row>
    <row r="1083" spans="1:6" ht="12.75">
      <c r="A1083" s="27" t="s">
        <v>18</v>
      </c>
      <c r="B1083" s="28" t="s">
        <v>6</v>
      </c>
      <c r="C1083" s="29">
        <v>1</v>
      </c>
      <c r="D1083" s="29">
        <v>69.24</v>
      </c>
      <c r="E1083" s="30">
        <f>C1083*D1083</f>
        <v>69.24</v>
      </c>
      <c r="F1083" s="25"/>
    </row>
    <row r="1084" spans="1:5" ht="12.75">
      <c r="A1084" s="8" t="s">
        <v>19</v>
      </c>
      <c r="B1084" s="8"/>
      <c r="C1084" s="8"/>
      <c r="D1084" s="8"/>
      <c r="E1084" s="30">
        <f>SUM(E1081:E1083)</f>
        <v>474.24</v>
      </c>
    </row>
    <row r="1085" spans="1:11" ht="12.75">
      <c r="A1085" s="8" t="s">
        <v>20</v>
      </c>
      <c r="B1085" s="8"/>
      <c r="C1085" s="8"/>
      <c r="D1085" s="8"/>
      <c r="E1085" s="30">
        <f>E1084*$F$5</f>
        <v>47.42400000000001</v>
      </c>
      <c r="K1085" s="16">
        <v>920</v>
      </c>
    </row>
    <row r="1086" spans="1:5" ht="12.75">
      <c r="A1086" s="8" t="s">
        <v>21</v>
      </c>
      <c r="B1086" s="8"/>
      <c r="C1086" s="8"/>
      <c r="D1086" s="8"/>
      <c r="E1086" s="30">
        <f>E1084+E1085</f>
        <v>521.664</v>
      </c>
    </row>
    <row r="1087" spans="1:5" ht="14.85" customHeight="1">
      <c r="A1087" s="4"/>
      <c r="B1087" s="4"/>
      <c r="C1087" s="4"/>
      <c r="D1087" s="4"/>
      <c r="E1087" s="4"/>
    </row>
    <row r="1088" spans="1:5" ht="12.75">
      <c r="A1088" s="17" t="s">
        <v>2</v>
      </c>
      <c r="B1088" s="18" t="s">
        <v>304</v>
      </c>
      <c r="C1088" s="19" t="s">
        <v>4</v>
      </c>
      <c r="D1088" s="17" t="s">
        <v>5</v>
      </c>
      <c r="E1088" s="20" t="s">
        <v>6</v>
      </c>
    </row>
    <row r="1089" spans="1:5" ht="12.75">
      <c r="A1089" s="9" t="s">
        <v>305</v>
      </c>
      <c r="B1089" s="9" t="s">
        <v>306</v>
      </c>
      <c r="C1089" s="9"/>
      <c r="D1089" s="9"/>
      <c r="E1089" s="9"/>
    </row>
    <row r="1090" spans="1:5" ht="12.75">
      <c r="A1090" s="23" t="s">
        <v>9</v>
      </c>
      <c r="B1090" s="33" t="s">
        <v>10</v>
      </c>
      <c r="C1090" s="34" t="s">
        <v>11</v>
      </c>
      <c r="D1090" s="34" t="s">
        <v>12</v>
      </c>
      <c r="E1090" s="34" t="s">
        <v>13</v>
      </c>
    </row>
    <row r="1091" spans="1:5" ht="12.75">
      <c r="A1091" s="27" t="s">
        <v>287</v>
      </c>
      <c r="B1091" s="28" t="s">
        <v>6</v>
      </c>
      <c r="C1091" s="29">
        <v>1</v>
      </c>
      <c r="D1091" s="29">
        <v>400</v>
      </c>
      <c r="E1091" s="30">
        <f>C1091*D1091</f>
        <v>400</v>
      </c>
    </row>
    <row r="1092" spans="1:11" ht="12.75">
      <c r="A1092" s="27" t="s">
        <v>54</v>
      </c>
      <c r="B1092" s="28" t="s">
        <v>6</v>
      </c>
      <c r="C1092" s="29">
        <v>3</v>
      </c>
      <c r="D1092" s="29">
        <v>300</v>
      </c>
      <c r="E1092" s="30">
        <f>C1092*D1092</f>
        <v>900</v>
      </c>
      <c r="K1092" s="16">
        <v>260</v>
      </c>
    </row>
    <row r="1093" spans="1:6" ht="12.75">
      <c r="A1093" s="27" t="s">
        <v>16</v>
      </c>
      <c r="B1093" s="28" t="s">
        <v>17</v>
      </c>
      <c r="C1093" s="29">
        <v>200</v>
      </c>
      <c r="D1093" s="29">
        <v>0.3</v>
      </c>
      <c r="E1093" s="30">
        <f>C1093*D1093</f>
        <v>60</v>
      </c>
      <c r="F1093" s="25"/>
    </row>
    <row r="1094" spans="1:6" ht="12.75">
      <c r="A1094" s="27" t="s">
        <v>18</v>
      </c>
      <c r="B1094" s="28" t="s">
        <v>6</v>
      </c>
      <c r="C1094" s="29">
        <v>1</v>
      </c>
      <c r="D1094" s="29">
        <v>69.24</v>
      </c>
      <c r="E1094" s="30">
        <f>C1094*D1094</f>
        <v>69.24</v>
      </c>
      <c r="F1094" s="25"/>
    </row>
    <row r="1095" spans="1:5" ht="12.75">
      <c r="A1095" s="8" t="s">
        <v>19</v>
      </c>
      <c r="B1095" s="8"/>
      <c r="C1095" s="8"/>
      <c r="D1095" s="8"/>
      <c r="E1095" s="30">
        <f>SUM(E1091:E1094)</f>
        <v>1429.24</v>
      </c>
    </row>
    <row r="1096" spans="1:5" ht="12.75">
      <c r="A1096" s="8" t="s">
        <v>20</v>
      </c>
      <c r="B1096" s="8"/>
      <c r="C1096" s="8"/>
      <c r="D1096" s="8"/>
      <c r="E1096" s="30">
        <f>E1095*$F$5</f>
        <v>142.924</v>
      </c>
    </row>
    <row r="1097" spans="1:5" ht="12.75">
      <c r="A1097" s="8" t="s">
        <v>21</v>
      </c>
      <c r="B1097" s="8"/>
      <c r="C1097" s="8"/>
      <c r="D1097" s="8"/>
      <c r="E1097" s="30">
        <f>E1095+E1096</f>
        <v>1572.164</v>
      </c>
    </row>
    <row r="1098" spans="1:5" ht="18">
      <c r="A1098" s="10"/>
      <c r="B1098" s="10"/>
      <c r="C1098" s="10"/>
      <c r="D1098" s="10"/>
      <c r="E1098" s="10"/>
    </row>
    <row r="1099" spans="1:5" ht="12.75">
      <c r="A1099" s="17" t="s">
        <v>2</v>
      </c>
      <c r="B1099" s="18" t="s">
        <v>307</v>
      </c>
      <c r="C1099" s="19" t="s">
        <v>4</v>
      </c>
      <c r="D1099" s="17" t="s">
        <v>5</v>
      </c>
      <c r="E1099" s="20" t="s">
        <v>6</v>
      </c>
    </row>
    <row r="1100" spans="1:5" ht="12.75">
      <c r="A1100" s="9" t="s">
        <v>308</v>
      </c>
      <c r="B1100" s="9" t="s">
        <v>306</v>
      </c>
      <c r="C1100" s="9"/>
      <c r="D1100" s="9"/>
      <c r="E1100" s="9"/>
    </row>
    <row r="1101" spans="1:11" ht="12.75">
      <c r="A1101" s="23" t="s">
        <v>9</v>
      </c>
      <c r="B1101" s="33" t="s">
        <v>10</v>
      </c>
      <c r="C1101" s="34" t="s">
        <v>11</v>
      </c>
      <c r="D1101" s="34" t="s">
        <v>12</v>
      </c>
      <c r="E1101" s="34" t="s">
        <v>13</v>
      </c>
      <c r="K1101" s="16">
        <v>360</v>
      </c>
    </row>
    <row r="1102" spans="1:5" ht="27">
      <c r="A1102" s="40" t="s">
        <v>309</v>
      </c>
      <c r="B1102" s="28" t="s">
        <v>6</v>
      </c>
      <c r="C1102" s="29">
        <v>1</v>
      </c>
      <c r="D1102" s="29">
        <v>400</v>
      </c>
      <c r="E1102" s="30">
        <f>C1102*D1102</f>
        <v>400</v>
      </c>
    </row>
    <row r="1103" spans="1:5" ht="12.75">
      <c r="A1103" s="27" t="s">
        <v>296</v>
      </c>
      <c r="B1103" s="28" t="s">
        <v>6</v>
      </c>
      <c r="C1103" s="29">
        <v>1</v>
      </c>
      <c r="D1103" s="29">
        <v>400</v>
      </c>
      <c r="E1103" s="30">
        <f>C1103*D1103</f>
        <v>400</v>
      </c>
    </row>
    <row r="1104" spans="1:6" ht="12.75">
      <c r="A1104" s="27" t="s">
        <v>16</v>
      </c>
      <c r="B1104" s="28" t="s">
        <v>17</v>
      </c>
      <c r="C1104" s="29">
        <v>320</v>
      </c>
      <c r="D1104" s="29">
        <v>0.3</v>
      </c>
      <c r="E1104" s="30">
        <f>C1104*D1104</f>
        <v>96</v>
      </c>
      <c r="F1104" s="25"/>
    </row>
    <row r="1105" spans="1:6" ht="12.75">
      <c r="A1105" s="27" t="s">
        <v>18</v>
      </c>
      <c r="B1105" s="28" t="s">
        <v>6</v>
      </c>
      <c r="C1105" s="29">
        <v>1</v>
      </c>
      <c r="D1105" s="29">
        <v>69.75</v>
      </c>
      <c r="E1105" s="30">
        <f>C1105*D1105</f>
        <v>69.75</v>
      </c>
      <c r="F1105" s="25"/>
    </row>
    <row r="1106" spans="1:5" ht="12.75">
      <c r="A1106" s="8" t="s">
        <v>19</v>
      </c>
      <c r="B1106" s="8"/>
      <c r="C1106" s="8"/>
      <c r="D1106" s="8"/>
      <c r="E1106" s="30">
        <f>SUM(E1102:E1105)</f>
        <v>965.75</v>
      </c>
    </row>
    <row r="1107" spans="1:5" ht="12.75">
      <c r="A1107" s="8" t="s">
        <v>310</v>
      </c>
      <c r="B1107" s="8"/>
      <c r="C1107" s="8"/>
      <c r="D1107" s="8"/>
      <c r="E1107" s="30">
        <f>E1106*$F$5</f>
        <v>96.575</v>
      </c>
    </row>
    <row r="1108" spans="1:5" ht="12.75">
      <c r="A1108" s="8" t="s">
        <v>21</v>
      </c>
      <c r="B1108" s="8"/>
      <c r="C1108" s="8"/>
      <c r="D1108" s="8"/>
      <c r="E1108" s="30">
        <f>E1106+E1107</f>
        <v>1062.325</v>
      </c>
    </row>
    <row r="1109" spans="1:5" ht="18">
      <c r="A1109" s="10"/>
      <c r="B1109" s="10"/>
      <c r="C1109" s="10"/>
      <c r="D1109" s="10"/>
      <c r="E1109" s="10"/>
    </row>
    <row r="1110" spans="1:5" ht="12.75">
      <c r="A1110" s="17" t="s">
        <v>2</v>
      </c>
      <c r="B1110" s="39">
        <v>82</v>
      </c>
      <c r="C1110" s="19" t="s">
        <v>4</v>
      </c>
      <c r="D1110" s="17" t="s">
        <v>5</v>
      </c>
      <c r="E1110" s="20" t="s">
        <v>6</v>
      </c>
    </row>
    <row r="1111" spans="1:5" ht="28.35" customHeight="1">
      <c r="A1111" s="6" t="s">
        <v>311</v>
      </c>
      <c r="B1111" s="6"/>
      <c r="C1111" s="6"/>
      <c r="D1111" s="6"/>
      <c r="E1111" s="6"/>
    </row>
    <row r="1112" spans="1:5" ht="12.75">
      <c r="A1112" s="23" t="s">
        <v>9</v>
      </c>
      <c r="B1112" s="33" t="s">
        <v>10</v>
      </c>
      <c r="C1112" s="34" t="s">
        <v>11</v>
      </c>
      <c r="D1112" s="34" t="s">
        <v>12</v>
      </c>
      <c r="E1112" s="34" t="s">
        <v>13</v>
      </c>
    </row>
    <row r="1113" spans="1:5" ht="27">
      <c r="A1113" s="40" t="s">
        <v>312</v>
      </c>
      <c r="B1113" s="28" t="s">
        <v>6</v>
      </c>
      <c r="C1113" s="29">
        <v>2</v>
      </c>
      <c r="D1113" s="29">
        <v>350</v>
      </c>
      <c r="E1113" s="30">
        <f>C1113*D1113</f>
        <v>700</v>
      </c>
    </row>
    <row r="1114" spans="1:5" ht="12.75">
      <c r="A1114" s="27" t="s">
        <v>313</v>
      </c>
      <c r="B1114" s="28" t="s">
        <v>6</v>
      </c>
      <c r="C1114" s="29">
        <v>2</v>
      </c>
      <c r="D1114" s="29">
        <v>400</v>
      </c>
      <c r="E1114" s="30">
        <f>C1114*D1114</f>
        <v>800</v>
      </c>
    </row>
    <row r="1115" spans="1:6" ht="12.75">
      <c r="A1115" s="27" t="s">
        <v>16</v>
      </c>
      <c r="B1115" s="28" t="s">
        <v>17</v>
      </c>
      <c r="C1115" s="29">
        <v>400</v>
      </c>
      <c r="D1115" s="29">
        <v>0.3</v>
      </c>
      <c r="E1115" s="30">
        <f>C1115*D1115</f>
        <v>120</v>
      </c>
      <c r="F1115" s="25"/>
    </row>
    <row r="1116" spans="1:11" ht="12.75">
      <c r="A1116" s="27" t="s">
        <v>18</v>
      </c>
      <c r="B1116" s="28" t="s">
        <v>6</v>
      </c>
      <c r="C1116" s="29">
        <v>1</v>
      </c>
      <c r="D1116" s="29">
        <v>69.24</v>
      </c>
      <c r="E1116" s="30">
        <f>C1116*D1116</f>
        <v>69.24</v>
      </c>
      <c r="F1116" s="25"/>
      <c r="K1116" s="16">
        <v>500</v>
      </c>
    </row>
    <row r="1117" spans="1:5" ht="12.75">
      <c r="A1117" s="8" t="s">
        <v>19</v>
      </c>
      <c r="B1117" s="8"/>
      <c r="C1117" s="8"/>
      <c r="D1117" s="8"/>
      <c r="E1117" s="30">
        <f>SUM(E1113:E1116)</f>
        <v>1689.24</v>
      </c>
    </row>
    <row r="1118" spans="1:5" ht="12.75">
      <c r="A1118" s="8" t="s">
        <v>20</v>
      </c>
      <c r="B1118" s="8"/>
      <c r="C1118" s="8"/>
      <c r="D1118" s="8"/>
      <c r="E1118" s="30">
        <f>E1117*$F$5</f>
        <v>168.924</v>
      </c>
    </row>
    <row r="1119" spans="1:5" ht="12.75">
      <c r="A1119" s="8" t="s">
        <v>21</v>
      </c>
      <c r="B1119" s="8"/>
      <c r="C1119" s="8"/>
      <c r="D1119" s="8"/>
      <c r="E1119" s="30">
        <f>E1117+E1118</f>
        <v>1858.164</v>
      </c>
    </row>
    <row r="1120" spans="1:5" ht="18">
      <c r="A1120" s="10"/>
      <c r="B1120" s="10"/>
      <c r="C1120" s="10"/>
      <c r="D1120" s="10"/>
      <c r="E1120" s="10"/>
    </row>
    <row r="1121" spans="1:5" ht="12.75">
      <c r="A1121" s="17" t="s">
        <v>2</v>
      </c>
      <c r="B1121" s="18" t="s">
        <v>314</v>
      </c>
      <c r="C1121" s="19" t="s">
        <v>4</v>
      </c>
      <c r="D1121" s="17" t="s">
        <v>5</v>
      </c>
      <c r="E1121" s="20" t="s">
        <v>6</v>
      </c>
    </row>
    <row r="1122" spans="1:5" ht="12.75">
      <c r="A1122" s="9" t="s">
        <v>315</v>
      </c>
      <c r="B1122" s="9"/>
      <c r="C1122" s="9"/>
      <c r="D1122" s="9"/>
      <c r="E1122" s="9"/>
    </row>
    <row r="1123" spans="1:5" ht="12.75">
      <c r="A1123" s="23" t="s">
        <v>9</v>
      </c>
      <c r="B1123" s="33" t="s">
        <v>10</v>
      </c>
      <c r="C1123" s="34" t="s">
        <v>11</v>
      </c>
      <c r="D1123" s="34" t="s">
        <v>12</v>
      </c>
      <c r="E1123" s="34" t="s">
        <v>13</v>
      </c>
    </row>
    <row r="1124" spans="1:5" ht="12.75">
      <c r="A1124" s="27" t="s">
        <v>153</v>
      </c>
      <c r="B1124" s="28" t="s">
        <v>6</v>
      </c>
      <c r="C1124" s="29">
        <v>1</v>
      </c>
      <c r="D1124" s="29">
        <v>180</v>
      </c>
      <c r="E1124" s="30">
        <f>C1124*D1124</f>
        <v>180</v>
      </c>
    </row>
    <row r="1125" spans="1:6" ht="12.75">
      <c r="A1125" s="27" t="s">
        <v>16</v>
      </c>
      <c r="B1125" s="28" t="s">
        <v>17</v>
      </c>
      <c r="C1125" s="29">
        <v>5</v>
      </c>
      <c r="D1125" s="29">
        <v>0.3</v>
      </c>
      <c r="E1125" s="30">
        <f>C1125*D1125</f>
        <v>1.5</v>
      </c>
      <c r="F1125" s="25"/>
    </row>
    <row r="1126" spans="1:6" ht="12.75">
      <c r="A1126" s="27" t="s">
        <v>18</v>
      </c>
      <c r="B1126" s="28" t="s">
        <v>6</v>
      </c>
      <c r="C1126" s="29">
        <v>1</v>
      </c>
      <c r="D1126" s="29">
        <v>69.24</v>
      </c>
      <c r="E1126" s="30">
        <f>C1126*D1126</f>
        <v>69.24</v>
      </c>
      <c r="F1126" s="25"/>
    </row>
    <row r="1127" spans="1:5" ht="12.75">
      <c r="A1127" s="8" t="s">
        <v>19</v>
      </c>
      <c r="B1127" s="8"/>
      <c r="C1127" s="8"/>
      <c r="D1127" s="8"/>
      <c r="E1127" s="30">
        <f>SUM(E1124:E1126)</f>
        <v>250.74</v>
      </c>
    </row>
    <row r="1128" spans="1:11" ht="12.75">
      <c r="A1128" s="8" t="s">
        <v>20</v>
      </c>
      <c r="B1128" s="8"/>
      <c r="C1128" s="8"/>
      <c r="D1128" s="8"/>
      <c r="E1128" s="30">
        <f>E1127*$F$5</f>
        <v>25.074</v>
      </c>
      <c r="K1128" s="16">
        <v>440</v>
      </c>
    </row>
    <row r="1129" spans="1:5" ht="12.75">
      <c r="A1129" s="8" t="s">
        <v>21</v>
      </c>
      <c r="B1129" s="8"/>
      <c r="C1129" s="8"/>
      <c r="D1129" s="8"/>
      <c r="E1129" s="30">
        <f>E1127+E1128</f>
        <v>275.814</v>
      </c>
    </row>
    <row r="1130" spans="1:5" ht="18">
      <c r="A1130" s="10"/>
      <c r="B1130" s="10"/>
      <c r="C1130" s="10"/>
      <c r="D1130" s="10"/>
      <c r="E1130" s="10"/>
    </row>
    <row r="1131" spans="1:5" ht="12.75">
      <c r="A1131" s="17" t="s">
        <v>2</v>
      </c>
      <c r="B1131" s="18" t="s">
        <v>316</v>
      </c>
      <c r="C1131" s="19" t="s">
        <v>4</v>
      </c>
      <c r="D1131" s="17" t="s">
        <v>5</v>
      </c>
      <c r="E1131" s="20" t="s">
        <v>6</v>
      </c>
    </row>
    <row r="1132" spans="1:5" ht="12.75">
      <c r="A1132" s="9" t="s">
        <v>317</v>
      </c>
      <c r="B1132" s="9"/>
      <c r="C1132" s="9"/>
      <c r="D1132" s="9"/>
      <c r="E1132" s="9"/>
    </row>
    <row r="1133" spans="1:5" ht="12.75">
      <c r="A1133" s="23" t="s">
        <v>9</v>
      </c>
      <c r="B1133" s="33" t="s">
        <v>10</v>
      </c>
      <c r="C1133" s="34" t="s">
        <v>11</v>
      </c>
      <c r="D1133" s="34" t="s">
        <v>12</v>
      </c>
      <c r="E1133" s="34" t="s">
        <v>13</v>
      </c>
    </row>
    <row r="1134" spans="1:5" ht="12.75">
      <c r="A1134" s="27" t="s">
        <v>318</v>
      </c>
      <c r="B1134" s="28" t="s">
        <v>6</v>
      </c>
      <c r="C1134" s="29">
        <v>1</v>
      </c>
      <c r="D1134" s="29">
        <v>500</v>
      </c>
      <c r="E1134" s="30">
        <f>C1134*D1134</f>
        <v>500</v>
      </c>
    </row>
    <row r="1135" spans="1:5" ht="12.75">
      <c r="A1135" s="27" t="s">
        <v>54</v>
      </c>
      <c r="B1135" s="28" t="s">
        <v>6</v>
      </c>
      <c r="C1135" s="29">
        <v>1</v>
      </c>
      <c r="D1135" s="29">
        <v>300</v>
      </c>
      <c r="E1135" s="30">
        <f>C1135*D1135</f>
        <v>300</v>
      </c>
    </row>
    <row r="1136" spans="1:6" ht="12.75">
      <c r="A1136" s="27" t="s">
        <v>16</v>
      </c>
      <c r="B1136" s="28" t="s">
        <v>17</v>
      </c>
      <c r="C1136" s="29">
        <v>530</v>
      </c>
      <c r="D1136" s="29">
        <v>0.3</v>
      </c>
      <c r="E1136" s="30">
        <f>C1136*D1136</f>
        <v>159</v>
      </c>
      <c r="F1136" s="25"/>
    </row>
    <row r="1137" spans="1:6" ht="12.75">
      <c r="A1137" s="27" t="s">
        <v>18</v>
      </c>
      <c r="B1137" s="28" t="s">
        <v>6</v>
      </c>
      <c r="C1137" s="29">
        <v>1</v>
      </c>
      <c r="D1137" s="29">
        <v>69.24</v>
      </c>
      <c r="E1137" s="30">
        <f>C1137*D1137</f>
        <v>69.24</v>
      </c>
      <c r="F1137" s="25"/>
    </row>
    <row r="1138" spans="1:11" ht="12.75">
      <c r="A1138" s="8" t="s">
        <v>19</v>
      </c>
      <c r="B1138" s="8"/>
      <c r="C1138" s="8"/>
      <c r="D1138" s="8"/>
      <c r="E1138" s="30">
        <f>SUM(E1134:E1137)</f>
        <v>1028.24</v>
      </c>
      <c r="K1138" s="16">
        <v>440</v>
      </c>
    </row>
    <row r="1139" spans="1:5" ht="12.75">
      <c r="A1139" s="8" t="s">
        <v>20</v>
      </c>
      <c r="B1139" s="8"/>
      <c r="C1139" s="8"/>
      <c r="D1139" s="8"/>
      <c r="E1139" s="30">
        <f>E1138*$F$5</f>
        <v>102.82400000000001</v>
      </c>
    </row>
    <row r="1140" spans="1:5" ht="12.75">
      <c r="A1140" s="8" t="s">
        <v>21</v>
      </c>
      <c r="B1140" s="8"/>
      <c r="C1140" s="8"/>
      <c r="D1140" s="8"/>
      <c r="E1140" s="30">
        <f>E1138+E1139</f>
        <v>1131.064</v>
      </c>
    </row>
    <row r="1141" spans="1:5" ht="18">
      <c r="A1141" s="10"/>
      <c r="B1141" s="10"/>
      <c r="C1141" s="10"/>
      <c r="D1141" s="10"/>
      <c r="E1141" s="10"/>
    </row>
    <row r="1142" spans="1:5" ht="12.75">
      <c r="A1142" s="17" t="s">
        <v>2</v>
      </c>
      <c r="B1142" s="18" t="s">
        <v>319</v>
      </c>
      <c r="C1142" s="19" t="s">
        <v>4</v>
      </c>
      <c r="D1142" s="17" t="s">
        <v>5</v>
      </c>
      <c r="E1142" s="20" t="s">
        <v>6</v>
      </c>
    </row>
    <row r="1143" spans="1:5" ht="12.75">
      <c r="A1143" s="9" t="s">
        <v>320</v>
      </c>
      <c r="B1143" s="9"/>
      <c r="C1143" s="9"/>
      <c r="D1143" s="9"/>
      <c r="E1143" s="9"/>
    </row>
    <row r="1144" spans="1:5" ht="12.75">
      <c r="A1144" s="23" t="s">
        <v>9</v>
      </c>
      <c r="B1144" s="33" t="s">
        <v>10</v>
      </c>
      <c r="C1144" s="34" t="s">
        <v>11</v>
      </c>
      <c r="D1144" s="34" t="s">
        <v>12</v>
      </c>
      <c r="E1144" s="34" t="s">
        <v>13</v>
      </c>
    </row>
    <row r="1145" spans="1:5" ht="12.75">
      <c r="A1145" s="27" t="s">
        <v>318</v>
      </c>
      <c r="B1145" s="28" t="s">
        <v>6</v>
      </c>
      <c r="C1145" s="29">
        <v>1</v>
      </c>
      <c r="D1145" s="29">
        <v>500</v>
      </c>
      <c r="E1145" s="30">
        <f>C1145*D1145</f>
        <v>500</v>
      </c>
    </row>
    <row r="1146" spans="1:5" ht="12.75">
      <c r="A1146" s="27" t="s">
        <v>94</v>
      </c>
      <c r="B1146" s="28" t="s">
        <v>6</v>
      </c>
      <c r="C1146" s="29">
        <v>1</v>
      </c>
      <c r="D1146" s="29">
        <v>400</v>
      </c>
      <c r="E1146" s="30">
        <f>C1146*D1146</f>
        <v>400</v>
      </c>
    </row>
    <row r="1147" spans="1:5" ht="12.75">
      <c r="A1147" s="27" t="s">
        <v>321</v>
      </c>
      <c r="B1147" s="28" t="s">
        <v>6</v>
      </c>
      <c r="C1147" s="29">
        <v>1</v>
      </c>
      <c r="D1147" s="29">
        <v>250</v>
      </c>
      <c r="E1147" s="30">
        <f>C1147*D1147</f>
        <v>250</v>
      </c>
    </row>
    <row r="1148" spans="1:11" ht="12.75">
      <c r="A1148" s="27" t="s">
        <v>16</v>
      </c>
      <c r="B1148" s="28" t="s">
        <v>17</v>
      </c>
      <c r="C1148" s="29">
        <v>600</v>
      </c>
      <c r="D1148" s="29">
        <v>0.35</v>
      </c>
      <c r="E1148" s="30">
        <f>C1148*D1148</f>
        <v>210</v>
      </c>
      <c r="F1148" s="25"/>
      <c r="K1148" s="16">
        <v>540</v>
      </c>
    </row>
    <row r="1149" spans="1:6" ht="12.75">
      <c r="A1149" s="27" t="s">
        <v>18</v>
      </c>
      <c r="B1149" s="28" t="s">
        <v>6</v>
      </c>
      <c r="C1149" s="29">
        <v>2</v>
      </c>
      <c r="D1149" s="29">
        <v>69.24</v>
      </c>
      <c r="E1149" s="30">
        <f>C1149*D1149</f>
        <v>138.48</v>
      </c>
      <c r="F1149" s="25"/>
    </row>
    <row r="1150" spans="1:5" ht="12.75">
      <c r="A1150" s="8" t="s">
        <v>19</v>
      </c>
      <c r="B1150" s="8"/>
      <c r="C1150" s="8"/>
      <c r="D1150" s="8"/>
      <c r="E1150" s="30">
        <f>SUM(E1145:E1149)</f>
        <v>1498.48</v>
      </c>
    </row>
    <row r="1151" spans="1:5" ht="12.75">
      <c r="A1151" s="8" t="s">
        <v>20</v>
      </c>
      <c r="B1151" s="8"/>
      <c r="C1151" s="8"/>
      <c r="D1151" s="8"/>
      <c r="E1151" s="30">
        <f>E1150*$F$5</f>
        <v>149.848</v>
      </c>
    </row>
    <row r="1152" spans="1:5" ht="12.75">
      <c r="A1152" s="8" t="s">
        <v>21</v>
      </c>
      <c r="B1152" s="8"/>
      <c r="C1152" s="8"/>
      <c r="D1152" s="8"/>
      <c r="E1152" s="30">
        <f>E1150+E1151</f>
        <v>1648.328</v>
      </c>
    </row>
    <row r="1153" spans="1:5" ht="18">
      <c r="A1153" s="10"/>
      <c r="B1153" s="10"/>
      <c r="C1153" s="10"/>
      <c r="D1153" s="10"/>
      <c r="E1153" s="10"/>
    </row>
    <row r="1154" spans="1:5" ht="12.75">
      <c r="A1154" s="17" t="s">
        <v>2</v>
      </c>
      <c r="B1154" s="18" t="s">
        <v>322</v>
      </c>
      <c r="C1154" s="19" t="s">
        <v>23</v>
      </c>
      <c r="D1154" s="17" t="s">
        <v>5</v>
      </c>
      <c r="E1154" s="20" t="s">
        <v>6</v>
      </c>
    </row>
    <row r="1155" spans="1:5" ht="12.75">
      <c r="A1155" s="9" t="s">
        <v>323</v>
      </c>
      <c r="B1155" s="9"/>
      <c r="C1155" s="9"/>
      <c r="D1155" s="9"/>
      <c r="E1155" s="9"/>
    </row>
    <row r="1156" spans="1:5" ht="12.75">
      <c r="A1156" s="23" t="s">
        <v>9</v>
      </c>
      <c r="B1156" s="33" t="s">
        <v>10</v>
      </c>
      <c r="C1156" s="34" t="s">
        <v>11</v>
      </c>
      <c r="D1156" s="34" t="s">
        <v>12</v>
      </c>
      <c r="E1156" s="34" t="s">
        <v>13</v>
      </c>
    </row>
    <row r="1157" spans="1:5" ht="12.75">
      <c r="A1157" s="27" t="s">
        <v>271</v>
      </c>
      <c r="B1157" s="28" t="s">
        <v>6</v>
      </c>
      <c r="C1157" s="29">
        <v>1</v>
      </c>
      <c r="D1157" s="29">
        <v>100</v>
      </c>
      <c r="E1157" s="30">
        <f>C1157*D1157</f>
        <v>100</v>
      </c>
    </row>
    <row r="1158" spans="1:6" ht="12.75">
      <c r="A1158" s="27" t="s">
        <v>16</v>
      </c>
      <c r="B1158" s="28" t="s">
        <v>17</v>
      </c>
      <c r="C1158" s="29">
        <v>850</v>
      </c>
      <c r="D1158" s="29">
        <v>0.3</v>
      </c>
      <c r="E1158" s="30">
        <f>C1158*D1158</f>
        <v>255</v>
      </c>
      <c r="F1158" s="25"/>
    </row>
    <row r="1159" spans="1:6" ht="12.75">
      <c r="A1159" s="27" t="s">
        <v>18</v>
      </c>
      <c r="B1159" s="28" t="s">
        <v>6</v>
      </c>
      <c r="C1159" s="29">
        <v>2</v>
      </c>
      <c r="D1159" s="29">
        <v>69.24</v>
      </c>
      <c r="E1159" s="30">
        <f>C1159*D1159</f>
        <v>138.48</v>
      </c>
      <c r="F1159" s="25"/>
    </row>
    <row r="1160" spans="1:11" ht="12.75">
      <c r="A1160" s="8" t="s">
        <v>19</v>
      </c>
      <c r="B1160" s="8"/>
      <c r="C1160" s="8"/>
      <c r="D1160" s="8"/>
      <c r="E1160" s="30">
        <f>SUM(E1157:E1159)</f>
        <v>493.48</v>
      </c>
      <c r="K1160" s="16">
        <v>353</v>
      </c>
    </row>
    <row r="1161" spans="1:5" ht="12.75">
      <c r="A1161" s="8" t="s">
        <v>20</v>
      </c>
      <c r="B1161" s="8"/>
      <c r="C1161" s="8"/>
      <c r="D1161" s="8"/>
      <c r="E1161" s="30">
        <f>E1160*$F$5</f>
        <v>49.348000000000006</v>
      </c>
    </row>
    <row r="1162" spans="1:5" ht="12.75">
      <c r="A1162" s="8" t="s">
        <v>21</v>
      </c>
      <c r="B1162" s="8"/>
      <c r="C1162" s="8"/>
      <c r="D1162" s="8"/>
      <c r="E1162" s="30">
        <f>E1160+E1161</f>
        <v>542.828</v>
      </c>
    </row>
    <row r="1163" spans="1:5" ht="18">
      <c r="A1163" s="10"/>
      <c r="B1163" s="10"/>
      <c r="C1163" s="10"/>
      <c r="D1163" s="10"/>
      <c r="E1163" s="10"/>
    </row>
    <row r="1164" spans="1:5" ht="12.75">
      <c r="A1164" s="17" t="s">
        <v>2</v>
      </c>
      <c r="B1164" s="18" t="s">
        <v>324</v>
      </c>
      <c r="C1164" s="19" t="s">
        <v>23</v>
      </c>
      <c r="D1164" s="17" t="s">
        <v>5</v>
      </c>
      <c r="E1164" s="20" t="s">
        <v>6</v>
      </c>
    </row>
    <row r="1165" spans="1:5" ht="12.75">
      <c r="A1165" s="9" t="s">
        <v>325</v>
      </c>
      <c r="B1165" s="9"/>
      <c r="C1165" s="9"/>
      <c r="D1165" s="9"/>
      <c r="E1165" s="9"/>
    </row>
    <row r="1166" spans="1:5" ht="12.75">
      <c r="A1166" s="23" t="s">
        <v>9</v>
      </c>
      <c r="B1166" s="33" t="s">
        <v>10</v>
      </c>
      <c r="C1166" s="34" t="s">
        <v>11</v>
      </c>
      <c r="D1166" s="34" t="s">
        <v>12</v>
      </c>
      <c r="E1166" s="34" t="s">
        <v>13</v>
      </c>
    </row>
    <row r="1167" spans="1:5" ht="12.75">
      <c r="A1167" s="27" t="s">
        <v>326</v>
      </c>
      <c r="B1167" s="28" t="s">
        <v>6</v>
      </c>
      <c r="C1167" s="29">
        <v>1</v>
      </c>
      <c r="D1167" s="29">
        <v>300</v>
      </c>
      <c r="E1167" s="30">
        <f>C1167*D1167</f>
        <v>300</v>
      </c>
    </row>
    <row r="1168" spans="1:6" ht="12.75">
      <c r="A1168" s="27" t="s">
        <v>16</v>
      </c>
      <c r="B1168" s="28" t="s">
        <v>17</v>
      </c>
      <c r="C1168" s="29">
        <v>380</v>
      </c>
      <c r="D1168" s="29">
        <v>0.3</v>
      </c>
      <c r="E1168" s="30">
        <f>C1168*D1168</f>
        <v>114</v>
      </c>
      <c r="F1168" s="25"/>
    </row>
    <row r="1169" spans="1:6" ht="12.75">
      <c r="A1169" s="27" t="s">
        <v>18</v>
      </c>
      <c r="B1169" s="28" t="s">
        <v>6</v>
      </c>
      <c r="C1169" s="29">
        <v>1</v>
      </c>
      <c r="D1169" s="29">
        <v>69.24</v>
      </c>
      <c r="E1169" s="30">
        <f>C1169*D1169</f>
        <v>69.24</v>
      </c>
      <c r="F1169" s="25"/>
    </row>
    <row r="1170" spans="1:11" ht="12.75">
      <c r="A1170" s="8" t="s">
        <v>19</v>
      </c>
      <c r="B1170" s="8"/>
      <c r="C1170" s="8"/>
      <c r="D1170" s="8"/>
      <c r="E1170" s="30">
        <f>SUM(E1167:E1169)</f>
        <v>483.24</v>
      </c>
      <c r="K1170" s="16">
        <v>300</v>
      </c>
    </row>
    <row r="1171" spans="1:5" ht="12.75">
      <c r="A1171" s="8" t="s">
        <v>20</v>
      </c>
      <c r="B1171" s="8"/>
      <c r="C1171" s="8"/>
      <c r="D1171" s="8"/>
      <c r="E1171" s="30">
        <f>E1170*$F$5</f>
        <v>48.324000000000005</v>
      </c>
    </row>
    <row r="1172" spans="1:5" ht="12.75">
      <c r="A1172" s="8" t="s">
        <v>21</v>
      </c>
      <c r="B1172" s="8"/>
      <c r="C1172" s="8"/>
      <c r="D1172" s="8"/>
      <c r="E1172" s="30">
        <f>E1170+E1171</f>
        <v>531.564</v>
      </c>
    </row>
    <row r="1173" spans="1:5" ht="18">
      <c r="A1173" s="10"/>
      <c r="B1173" s="10"/>
      <c r="C1173" s="10"/>
      <c r="D1173" s="10"/>
      <c r="E1173" s="10"/>
    </row>
    <row r="1174" spans="1:5" ht="12.75">
      <c r="A1174" s="17" t="s">
        <v>2</v>
      </c>
      <c r="B1174" s="18" t="s">
        <v>327</v>
      </c>
      <c r="C1174" s="19" t="s">
        <v>4</v>
      </c>
      <c r="D1174" s="17" t="s">
        <v>5</v>
      </c>
      <c r="E1174" s="20" t="s">
        <v>6</v>
      </c>
    </row>
    <row r="1175" spans="1:5" ht="12.75">
      <c r="A1175" s="9" t="s">
        <v>328</v>
      </c>
      <c r="B1175" s="9"/>
      <c r="C1175" s="9"/>
      <c r="D1175" s="9"/>
      <c r="E1175" s="9"/>
    </row>
    <row r="1176" spans="1:5" ht="12.75">
      <c r="A1176" s="23" t="s">
        <v>9</v>
      </c>
      <c r="B1176" s="33" t="s">
        <v>10</v>
      </c>
      <c r="C1176" s="34" t="s">
        <v>11</v>
      </c>
      <c r="D1176" s="34" t="s">
        <v>12</v>
      </c>
      <c r="E1176" s="34" t="s">
        <v>13</v>
      </c>
    </row>
    <row r="1177" spans="1:5" ht="12.75">
      <c r="A1177" s="27" t="s">
        <v>329</v>
      </c>
      <c r="B1177" s="28" t="s">
        <v>6</v>
      </c>
      <c r="C1177" s="29">
        <v>3</v>
      </c>
      <c r="D1177" s="29">
        <v>100</v>
      </c>
      <c r="E1177" s="30">
        <f>C1177*D1177</f>
        <v>300</v>
      </c>
    </row>
    <row r="1178" spans="1:6" ht="12.75">
      <c r="A1178" s="27" t="s">
        <v>16</v>
      </c>
      <c r="B1178" s="28" t="s">
        <v>17</v>
      </c>
      <c r="C1178" s="29">
        <v>300</v>
      </c>
      <c r="D1178" s="29">
        <v>0.3</v>
      </c>
      <c r="E1178" s="30">
        <f>C1178*D1178</f>
        <v>90</v>
      </c>
      <c r="F1178" s="25"/>
    </row>
    <row r="1179" spans="1:6" ht="12.75">
      <c r="A1179" s="27" t="s">
        <v>18</v>
      </c>
      <c r="B1179" s="28" t="s">
        <v>6</v>
      </c>
      <c r="C1179" s="29">
        <v>2</v>
      </c>
      <c r="D1179" s="29">
        <v>69.24</v>
      </c>
      <c r="E1179" s="30">
        <f>C1179*D1179</f>
        <v>138.48</v>
      </c>
      <c r="F1179" s="25"/>
    </row>
    <row r="1180" spans="1:11" ht="12.75">
      <c r="A1180" s="8" t="s">
        <v>19</v>
      </c>
      <c r="B1180" s="8"/>
      <c r="C1180" s="8"/>
      <c r="D1180" s="8"/>
      <c r="E1180" s="30">
        <f>SUM(E1177:E1179)</f>
        <v>528.48</v>
      </c>
      <c r="K1180" s="16">
        <v>440</v>
      </c>
    </row>
    <row r="1181" spans="1:5" ht="12.75">
      <c r="A1181" s="8" t="s">
        <v>20</v>
      </c>
      <c r="B1181" s="8"/>
      <c r="C1181" s="8"/>
      <c r="D1181" s="8"/>
      <c r="E1181" s="30">
        <f>E1180*$F$5</f>
        <v>52.848000000000006</v>
      </c>
    </row>
    <row r="1182" spans="1:5" ht="12.75">
      <c r="A1182" s="8" t="s">
        <v>21</v>
      </c>
      <c r="B1182" s="8"/>
      <c r="C1182" s="8"/>
      <c r="D1182" s="8"/>
      <c r="E1182" s="30">
        <f>E1180+E1181</f>
        <v>581.328</v>
      </c>
    </row>
    <row r="1183" spans="1:5" ht="18">
      <c r="A1183" s="10"/>
      <c r="B1183" s="10"/>
      <c r="C1183" s="10"/>
      <c r="D1183" s="10"/>
      <c r="E1183" s="10"/>
    </row>
    <row r="1184" spans="1:5" ht="12.75">
      <c r="A1184" s="17" t="s">
        <v>2</v>
      </c>
      <c r="B1184" s="39">
        <v>88</v>
      </c>
      <c r="C1184" s="19" t="s">
        <v>23</v>
      </c>
      <c r="D1184" s="17" t="s">
        <v>5</v>
      </c>
      <c r="E1184" s="20" t="s">
        <v>6</v>
      </c>
    </row>
    <row r="1185" spans="1:5" ht="12.75">
      <c r="A1185" s="9" t="s">
        <v>330</v>
      </c>
      <c r="B1185" s="9"/>
      <c r="C1185" s="9"/>
      <c r="D1185" s="9"/>
      <c r="E1185" s="9"/>
    </row>
    <row r="1186" spans="1:5" ht="12.75">
      <c r="A1186" s="23" t="s">
        <v>9</v>
      </c>
      <c r="B1186" s="33" t="s">
        <v>10</v>
      </c>
      <c r="C1186" s="34" t="s">
        <v>11</v>
      </c>
      <c r="D1186" s="34" t="s">
        <v>12</v>
      </c>
      <c r="E1186" s="34" t="s">
        <v>13</v>
      </c>
    </row>
    <row r="1187" spans="1:5" ht="12.75">
      <c r="A1187" s="27" t="s">
        <v>139</v>
      </c>
      <c r="B1187" s="28" t="s">
        <v>6</v>
      </c>
      <c r="C1187" s="29">
        <v>2</v>
      </c>
      <c r="D1187" s="29">
        <v>180</v>
      </c>
      <c r="E1187" s="30">
        <f>C1187*D1187</f>
        <v>360</v>
      </c>
    </row>
    <row r="1188" spans="1:6" ht="12.75">
      <c r="A1188" s="27" t="s">
        <v>16</v>
      </c>
      <c r="B1188" s="28" t="s">
        <v>17</v>
      </c>
      <c r="C1188" s="29">
        <v>500</v>
      </c>
      <c r="D1188" s="29">
        <v>0.3</v>
      </c>
      <c r="E1188" s="30">
        <f>C1188*D1188</f>
        <v>150</v>
      </c>
      <c r="F1188" s="25"/>
    </row>
    <row r="1189" spans="1:6" ht="12.75">
      <c r="A1189" s="27" t="s">
        <v>18</v>
      </c>
      <c r="B1189" s="28" t="s">
        <v>6</v>
      </c>
      <c r="C1189" s="29">
        <v>1</v>
      </c>
      <c r="D1189" s="29">
        <v>69.24</v>
      </c>
      <c r="E1189" s="30">
        <f>C1189*D1189</f>
        <v>69.24</v>
      </c>
      <c r="F1189" s="25"/>
    </row>
    <row r="1190" spans="1:11" ht="12.75">
      <c r="A1190" s="8" t="s">
        <v>19</v>
      </c>
      <c r="B1190" s="8"/>
      <c r="C1190" s="8"/>
      <c r="D1190" s="8"/>
      <c r="E1190" s="30">
        <f>SUM(E1187:E1189)</f>
        <v>579.24</v>
      </c>
      <c r="K1190" s="16">
        <v>682</v>
      </c>
    </row>
    <row r="1191" spans="1:5" ht="12.75">
      <c r="A1191" s="8" t="s">
        <v>20</v>
      </c>
      <c r="B1191" s="8"/>
      <c r="C1191" s="8"/>
      <c r="D1191" s="8"/>
      <c r="E1191" s="30">
        <f>E1190*$F$5</f>
        <v>57.92400000000001</v>
      </c>
    </row>
    <row r="1192" spans="1:5" ht="12.75">
      <c r="A1192" s="8" t="s">
        <v>21</v>
      </c>
      <c r="B1192" s="8"/>
      <c r="C1192" s="8"/>
      <c r="D1192" s="8"/>
      <c r="E1192" s="30">
        <f>E1190+E1191</f>
        <v>637.164</v>
      </c>
    </row>
    <row r="1193" spans="1:5" ht="18">
      <c r="A1193" s="10"/>
      <c r="B1193" s="10"/>
      <c r="C1193" s="10"/>
      <c r="D1193" s="10"/>
      <c r="E1193" s="10"/>
    </row>
    <row r="1194" spans="1:5" ht="12.75">
      <c r="A1194" s="17" t="s">
        <v>2</v>
      </c>
      <c r="B1194" s="18" t="s">
        <v>331</v>
      </c>
      <c r="C1194" s="19" t="s">
        <v>4</v>
      </c>
      <c r="D1194" s="17" t="s">
        <v>5</v>
      </c>
      <c r="E1194" s="20" t="s">
        <v>6</v>
      </c>
    </row>
    <row r="1195" spans="1:5" ht="12.75">
      <c r="A1195" s="9" t="s">
        <v>332</v>
      </c>
      <c r="B1195" s="9" t="s">
        <v>47</v>
      </c>
      <c r="C1195" s="9"/>
      <c r="D1195" s="9"/>
      <c r="E1195" s="9"/>
    </row>
    <row r="1196" spans="1:10" ht="12.75">
      <c r="A1196" s="23" t="s">
        <v>9</v>
      </c>
      <c r="B1196" s="33" t="s">
        <v>10</v>
      </c>
      <c r="C1196" s="34" t="s">
        <v>11</v>
      </c>
      <c r="D1196" s="34" t="s">
        <v>12</v>
      </c>
      <c r="E1196" s="34" t="s">
        <v>13</v>
      </c>
      <c r="J1196" s="45"/>
    </row>
    <row r="1197" spans="1:5" ht="12.75">
      <c r="A1197" s="27" t="s">
        <v>333</v>
      </c>
      <c r="B1197" s="28" t="s">
        <v>6</v>
      </c>
      <c r="C1197" s="29">
        <v>1</v>
      </c>
      <c r="D1197" s="29">
        <v>800</v>
      </c>
      <c r="E1197" s="30">
        <f>C1197*D1197</f>
        <v>800</v>
      </c>
    </row>
    <row r="1198" spans="1:5" ht="12.75">
      <c r="A1198" s="27" t="s">
        <v>94</v>
      </c>
      <c r="B1198" s="28" t="s">
        <v>6</v>
      </c>
      <c r="C1198" s="29">
        <v>3</v>
      </c>
      <c r="D1198" s="29">
        <v>400</v>
      </c>
      <c r="E1198" s="30">
        <f>C1198*D1198</f>
        <v>1200</v>
      </c>
    </row>
    <row r="1199" spans="1:6" ht="12.75">
      <c r="A1199" s="27" t="s">
        <v>16</v>
      </c>
      <c r="B1199" s="28" t="s">
        <v>17</v>
      </c>
      <c r="C1199" s="29">
        <v>300</v>
      </c>
      <c r="D1199" s="29">
        <v>0.3</v>
      </c>
      <c r="E1199" s="30">
        <f>C1199*D1199</f>
        <v>90</v>
      </c>
      <c r="F1199" s="25"/>
    </row>
    <row r="1200" spans="1:6" ht="12.75">
      <c r="A1200" s="27" t="s">
        <v>18</v>
      </c>
      <c r="B1200" s="28" t="s">
        <v>6</v>
      </c>
      <c r="C1200" s="29">
        <v>1</v>
      </c>
      <c r="D1200" s="29">
        <v>69.24</v>
      </c>
      <c r="E1200" s="30">
        <f>C1200*D1200</f>
        <v>69.24</v>
      </c>
      <c r="F1200" s="25"/>
    </row>
    <row r="1201" spans="1:11" ht="12.75">
      <c r="A1201" s="8" t="s">
        <v>19</v>
      </c>
      <c r="B1201" s="8"/>
      <c r="C1201" s="8"/>
      <c r="D1201" s="8"/>
      <c r="E1201" s="30">
        <f>SUM(E1197:E1200)</f>
        <v>2159.24</v>
      </c>
      <c r="K1201" s="16">
        <v>600</v>
      </c>
    </row>
    <row r="1202" spans="1:5" ht="12.75">
      <c r="A1202" s="8" t="s">
        <v>20</v>
      </c>
      <c r="B1202" s="8"/>
      <c r="C1202" s="8"/>
      <c r="D1202" s="8"/>
      <c r="E1202" s="30">
        <f>E1201*$F$5</f>
        <v>215.92399999999998</v>
      </c>
    </row>
    <row r="1203" spans="1:5" ht="12.75">
      <c r="A1203" s="8" t="s">
        <v>21</v>
      </c>
      <c r="B1203" s="8"/>
      <c r="C1203" s="8"/>
      <c r="D1203" s="8"/>
      <c r="E1203" s="30">
        <f>E1201+E1202</f>
        <v>2375.1639999999998</v>
      </c>
    </row>
    <row r="1204" spans="1:5" ht="18">
      <c r="A1204" s="10"/>
      <c r="B1204" s="10"/>
      <c r="C1204" s="10"/>
      <c r="D1204" s="10"/>
      <c r="E1204" s="10"/>
    </row>
    <row r="1205" spans="1:5" ht="12.75">
      <c r="A1205" s="17" t="s">
        <v>2</v>
      </c>
      <c r="B1205" s="18" t="s">
        <v>334</v>
      </c>
      <c r="C1205" s="19" t="s">
        <v>4</v>
      </c>
      <c r="D1205" s="17" t="s">
        <v>5</v>
      </c>
      <c r="E1205" s="20" t="s">
        <v>6</v>
      </c>
    </row>
    <row r="1206" spans="1:5" ht="12.75">
      <c r="A1206" s="9" t="s">
        <v>335</v>
      </c>
      <c r="B1206" s="9" t="s">
        <v>47</v>
      </c>
      <c r="C1206" s="9"/>
      <c r="D1206" s="9"/>
      <c r="E1206" s="9"/>
    </row>
    <row r="1207" spans="1:5" ht="12.75">
      <c r="A1207" s="23" t="s">
        <v>9</v>
      </c>
      <c r="B1207" s="33" t="s">
        <v>10</v>
      </c>
      <c r="C1207" s="34" t="s">
        <v>11</v>
      </c>
      <c r="D1207" s="34" t="s">
        <v>12</v>
      </c>
      <c r="E1207" s="34" t="s">
        <v>13</v>
      </c>
    </row>
    <row r="1208" spans="1:5" ht="12.75">
      <c r="A1208" s="27" t="s">
        <v>190</v>
      </c>
      <c r="B1208" s="28" t="s">
        <v>6</v>
      </c>
      <c r="C1208" s="29">
        <v>1</v>
      </c>
      <c r="D1208" s="29">
        <v>800</v>
      </c>
      <c r="E1208" s="30">
        <f>C1208*D1208</f>
        <v>800</v>
      </c>
    </row>
    <row r="1209" spans="1:5" ht="12.75">
      <c r="A1209" s="27" t="s">
        <v>94</v>
      </c>
      <c r="B1209" s="28" t="s">
        <v>6</v>
      </c>
      <c r="C1209" s="29">
        <v>3</v>
      </c>
      <c r="D1209" s="29">
        <v>400</v>
      </c>
      <c r="E1209" s="30">
        <f>C1209*D1209</f>
        <v>1200</v>
      </c>
    </row>
    <row r="1210" spans="1:6" ht="12.75">
      <c r="A1210" s="27" t="s">
        <v>16</v>
      </c>
      <c r="B1210" s="28" t="s">
        <v>17</v>
      </c>
      <c r="C1210" s="29">
        <v>400</v>
      </c>
      <c r="D1210" s="29">
        <v>0.3</v>
      </c>
      <c r="E1210" s="30">
        <f>C1210*D1210</f>
        <v>120</v>
      </c>
      <c r="F1210" s="25"/>
    </row>
    <row r="1211" spans="1:6" ht="12.75">
      <c r="A1211" s="27" t="s">
        <v>18</v>
      </c>
      <c r="B1211" s="28" t="s">
        <v>6</v>
      </c>
      <c r="C1211" s="29">
        <v>1</v>
      </c>
      <c r="D1211" s="29">
        <v>69.24</v>
      </c>
      <c r="E1211" s="30">
        <f>C1211*D1211</f>
        <v>69.24</v>
      </c>
      <c r="F1211" s="25"/>
    </row>
    <row r="1212" spans="1:11" ht="12.75">
      <c r="A1212" s="8" t="s">
        <v>19</v>
      </c>
      <c r="B1212" s="8"/>
      <c r="C1212" s="8"/>
      <c r="D1212" s="8"/>
      <c r="E1212" s="30">
        <f>SUM(E1208:E1211)</f>
        <v>2189.24</v>
      </c>
      <c r="K1212" s="16">
        <v>670</v>
      </c>
    </row>
    <row r="1213" spans="1:5" ht="12.75">
      <c r="A1213" s="8" t="s">
        <v>20</v>
      </c>
      <c r="B1213" s="8"/>
      <c r="C1213" s="8"/>
      <c r="D1213" s="8"/>
      <c r="E1213" s="30">
        <f>E1212*$F$5</f>
        <v>218.92399999999998</v>
      </c>
    </row>
    <row r="1214" spans="1:5" ht="12.75">
      <c r="A1214" s="8" t="s">
        <v>21</v>
      </c>
      <c r="B1214" s="8"/>
      <c r="C1214" s="8"/>
      <c r="D1214" s="8"/>
      <c r="E1214" s="30">
        <f>E1212+E1213</f>
        <v>2408.1639999999998</v>
      </c>
    </row>
    <row r="1215" spans="1:5" ht="18">
      <c r="A1215" s="10"/>
      <c r="B1215" s="10"/>
      <c r="C1215" s="10"/>
      <c r="D1215" s="10"/>
      <c r="E1215" s="10"/>
    </row>
    <row r="1216" spans="1:5" ht="12.75">
      <c r="A1216" s="17" t="s">
        <v>2</v>
      </c>
      <c r="B1216" s="18" t="s">
        <v>336</v>
      </c>
      <c r="C1216" s="19" t="s">
        <v>4</v>
      </c>
      <c r="D1216" s="17" t="s">
        <v>5</v>
      </c>
      <c r="E1216" s="20" t="s">
        <v>6</v>
      </c>
    </row>
    <row r="1217" spans="1:5" ht="12.75">
      <c r="A1217" s="9" t="s">
        <v>337</v>
      </c>
      <c r="B1217" s="9"/>
      <c r="C1217" s="9"/>
      <c r="D1217" s="9"/>
      <c r="E1217" s="9"/>
    </row>
    <row r="1218" spans="1:5" ht="12.75">
      <c r="A1218" s="23" t="s">
        <v>9</v>
      </c>
      <c r="B1218" s="33" t="s">
        <v>10</v>
      </c>
      <c r="C1218" s="34" t="s">
        <v>11</v>
      </c>
      <c r="D1218" s="34" t="s">
        <v>12</v>
      </c>
      <c r="E1218" s="34" t="s">
        <v>13</v>
      </c>
    </row>
    <row r="1219" spans="1:5" ht="12.75">
      <c r="A1219" s="27" t="s">
        <v>25</v>
      </c>
      <c r="B1219" s="28" t="s">
        <v>6</v>
      </c>
      <c r="C1219" s="29">
        <v>1</v>
      </c>
      <c r="D1219" s="29">
        <v>100</v>
      </c>
      <c r="E1219" s="30">
        <f>C1219*D1219</f>
        <v>100</v>
      </c>
    </row>
    <row r="1220" spans="1:5" ht="12.75">
      <c r="A1220" s="27" t="s">
        <v>321</v>
      </c>
      <c r="B1220" s="28" t="s">
        <v>6</v>
      </c>
      <c r="C1220" s="29">
        <v>1</v>
      </c>
      <c r="D1220" s="29">
        <v>250</v>
      </c>
      <c r="E1220" s="30">
        <f>C1220*D1220</f>
        <v>250</v>
      </c>
    </row>
    <row r="1221" spans="1:6" ht="12.75">
      <c r="A1221" s="27" t="s">
        <v>16</v>
      </c>
      <c r="B1221" s="28" t="s">
        <v>17</v>
      </c>
      <c r="C1221" s="29">
        <v>435</v>
      </c>
      <c r="D1221" s="29">
        <v>0.3</v>
      </c>
      <c r="E1221" s="30">
        <f>C1221*D1221</f>
        <v>130.5</v>
      </c>
      <c r="F1221" s="25"/>
    </row>
    <row r="1222" spans="1:6" ht="12.75">
      <c r="A1222" s="27" t="s">
        <v>18</v>
      </c>
      <c r="B1222" s="28" t="s">
        <v>6</v>
      </c>
      <c r="C1222" s="29">
        <v>3</v>
      </c>
      <c r="D1222" s="29">
        <v>69.24</v>
      </c>
      <c r="E1222" s="30">
        <f>C1222*D1222</f>
        <v>207.71999999999997</v>
      </c>
      <c r="F1222" s="25"/>
    </row>
    <row r="1223" spans="1:11" ht="12.75">
      <c r="A1223" s="8" t="s">
        <v>19</v>
      </c>
      <c r="B1223" s="8"/>
      <c r="C1223" s="8"/>
      <c r="D1223" s="8"/>
      <c r="E1223" s="30">
        <f>SUM(E1219:E1222)</f>
        <v>688.22</v>
      </c>
      <c r="K1223" s="16">
        <v>300</v>
      </c>
    </row>
    <row r="1224" spans="1:5" ht="12.75">
      <c r="A1224" s="8" t="s">
        <v>20</v>
      </c>
      <c r="B1224" s="8"/>
      <c r="C1224" s="8"/>
      <c r="D1224" s="8"/>
      <c r="E1224" s="30">
        <f>E1223*$F$5</f>
        <v>68.822</v>
      </c>
    </row>
    <row r="1225" spans="1:5" ht="12.75">
      <c r="A1225" s="8" t="s">
        <v>21</v>
      </c>
      <c r="B1225" s="8"/>
      <c r="C1225" s="8"/>
      <c r="D1225" s="8"/>
      <c r="E1225" s="30">
        <f>E1223+E1224</f>
        <v>757.042</v>
      </c>
    </row>
    <row r="1226" spans="1:5" ht="18">
      <c r="A1226" s="10"/>
      <c r="B1226" s="10"/>
      <c r="C1226" s="10"/>
      <c r="D1226" s="10"/>
      <c r="E1226" s="10"/>
    </row>
    <row r="1227" spans="1:5" ht="12.75">
      <c r="A1227" s="17" t="s">
        <v>2</v>
      </c>
      <c r="B1227" s="18" t="s">
        <v>338</v>
      </c>
      <c r="C1227" s="19" t="s">
        <v>23</v>
      </c>
      <c r="D1227" s="17" t="s">
        <v>5</v>
      </c>
      <c r="E1227" s="20" t="s">
        <v>6</v>
      </c>
    </row>
    <row r="1228" spans="1:5" ht="12.75">
      <c r="A1228" s="9" t="s">
        <v>339</v>
      </c>
      <c r="B1228" s="9"/>
      <c r="C1228" s="9"/>
      <c r="D1228" s="9"/>
      <c r="E1228" s="9"/>
    </row>
    <row r="1229" spans="1:5" ht="12.75">
      <c r="A1229" s="23" t="s">
        <v>9</v>
      </c>
      <c r="B1229" s="33" t="s">
        <v>10</v>
      </c>
      <c r="C1229" s="34" t="s">
        <v>11</v>
      </c>
      <c r="D1229" s="34" t="s">
        <v>12</v>
      </c>
      <c r="E1229" s="34" t="s">
        <v>13</v>
      </c>
    </row>
    <row r="1230" spans="1:5" ht="12.75">
      <c r="A1230" s="27" t="s">
        <v>340</v>
      </c>
      <c r="B1230" s="28" t="s">
        <v>6</v>
      </c>
      <c r="C1230" s="29">
        <v>1</v>
      </c>
      <c r="D1230" s="29">
        <v>180</v>
      </c>
      <c r="E1230" s="30">
        <f>C1230*D1230</f>
        <v>180</v>
      </c>
    </row>
    <row r="1231" spans="1:6" ht="12.75">
      <c r="A1231" s="27" t="s">
        <v>16</v>
      </c>
      <c r="B1231" s="28" t="s">
        <v>17</v>
      </c>
      <c r="C1231" s="29">
        <v>1</v>
      </c>
      <c r="D1231" s="29">
        <v>0.3</v>
      </c>
      <c r="E1231" s="30">
        <f>C1231*D1231</f>
        <v>0.3</v>
      </c>
      <c r="F1231" s="25"/>
    </row>
    <row r="1232" spans="1:6" ht="12.75">
      <c r="A1232" s="27" t="s">
        <v>18</v>
      </c>
      <c r="B1232" s="28" t="s">
        <v>6</v>
      </c>
      <c r="C1232" s="29">
        <v>0</v>
      </c>
      <c r="D1232" s="29">
        <v>69.24</v>
      </c>
      <c r="E1232" s="30">
        <f>C1232*D1232</f>
        <v>0</v>
      </c>
      <c r="F1232" s="25"/>
    </row>
    <row r="1233" spans="1:5" ht="12.75">
      <c r="A1233" s="8" t="s">
        <v>19</v>
      </c>
      <c r="B1233" s="8"/>
      <c r="C1233" s="8"/>
      <c r="D1233" s="8"/>
      <c r="E1233" s="30">
        <f>SUM(E1230:E1232)</f>
        <v>180.3</v>
      </c>
    </row>
    <row r="1234" spans="1:5" ht="12.75">
      <c r="A1234" s="8" t="s">
        <v>20</v>
      </c>
      <c r="B1234" s="8"/>
      <c r="C1234" s="8"/>
      <c r="D1234" s="8"/>
      <c r="E1234" s="30">
        <f>E1233*$F$5</f>
        <v>18.03</v>
      </c>
    </row>
    <row r="1235" spans="1:5" ht="12.75">
      <c r="A1235" s="8" t="s">
        <v>21</v>
      </c>
      <c r="B1235" s="8"/>
      <c r="C1235" s="8"/>
      <c r="D1235" s="8"/>
      <c r="E1235" s="30">
        <f>E1233+E1234</f>
        <v>198.33</v>
      </c>
    </row>
    <row r="1236" spans="1:5" ht="18">
      <c r="A1236" s="10"/>
      <c r="B1236" s="10"/>
      <c r="C1236" s="10"/>
      <c r="D1236" s="10"/>
      <c r="E1236" s="10"/>
    </row>
    <row r="1237" spans="1:5" ht="12.75">
      <c r="A1237" s="17" t="s">
        <v>2</v>
      </c>
      <c r="B1237" s="18" t="s">
        <v>341</v>
      </c>
      <c r="C1237" s="19" t="s">
        <v>4</v>
      </c>
      <c r="D1237" s="17" t="s">
        <v>5</v>
      </c>
      <c r="E1237" s="20" t="s">
        <v>6</v>
      </c>
    </row>
    <row r="1238" spans="1:5" ht="12.75">
      <c r="A1238" s="9" t="s">
        <v>342</v>
      </c>
      <c r="B1238" s="9"/>
      <c r="C1238" s="9"/>
      <c r="D1238" s="9"/>
      <c r="E1238" s="9"/>
    </row>
    <row r="1239" spans="1:5" ht="12.75">
      <c r="A1239" s="23" t="s">
        <v>9</v>
      </c>
      <c r="B1239" s="33" t="s">
        <v>10</v>
      </c>
      <c r="C1239" s="34" t="s">
        <v>11</v>
      </c>
      <c r="D1239" s="34" t="s">
        <v>12</v>
      </c>
      <c r="E1239" s="34" t="s">
        <v>13</v>
      </c>
    </row>
    <row r="1240" spans="1:5" ht="12.75">
      <c r="A1240" s="27" t="s">
        <v>153</v>
      </c>
      <c r="B1240" s="28" t="s">
        <v>6</v>
      </c>
      <c r="C1240" s="29">
        <v>2</v>
      </c>
      <c r="D1240" s="29">
        <v>180</v>
      </c>
      <c r="E1240" s="30">
        <f>C1240*D1240</f>
        <v>360</v>
      </c>
    </row>
    <row r="1241" spans="1:5" ht="12.75">
      <c r="A1241" s="27" t="s">
        <v>197</v>
      </c>
      <c r="B1241" s="28" t="s">
        <v>6</v>
      </c>
      <c r="C1241" s="29">
        <v>1</v>
      </c>
      <c r="D1241" s="29">
        <v>100</v>
      </c>
      <c r="E1241" s="30">
        <f>C1241*D1241</f>
        <v>100</v>
      </c>
    </row>
    <row r="1242" spans="1:6" ht="12.75">
      <c r="A1242" s="27" t="s">
        <v>16</v>
      </c>
      <c r="B1242" s="28" t="s">
        <v>17</v>
      </c>
      <c r="C1242" s="29">
        <v>194</v>
      </c>
      <c r="D1242" s="29">
        <v>0.3</v>
      </c>
      <c r="E1242" s="30">
        <f>C1242*D1242</f>
        <v>58.199999999999996</v>
      </c>
      <c r="F1242" s="25"/>
    </row>
    <row r="1243" spans="1:6" ht="12.75">
      <c r="A1243" s="27" t="s">
        <v>18</v>
      </c>
      <c r="B1243" s="28" t="s">
        <v>6</v>
      </c>
      <c r="C1243" s="29">
        <v>2</v>
      </c>
      <c r="D1243" s="29">
        <v>69.24</v>
      </c>
      <c r="E1243" s="30">
        <f>C1243*D1243</f>
        <v>138.48</v>
      </c>
      <c r="F1243" s="25"/>
    </row>
    <row r="1244" spans="1:5" ht="12.75">
      <c r="A1244" s="8" t="s">
        <v>19</v>
      </c>
      <c r="B1244" s="8"/>
      <c r="C1244" s="8"/>
      <c r="D1244" s="8"/>
      <c r="E1244" s="30">
        <f>SUM(E1240:E1243)</f>
        <v>656.6800000000001</v>
      </c>
    </row>
    <row r="1245" spans="1:5" ht="12.75">
      <c r="A1245" s="8" t="s">
        <v>20</v>
      </c>
      <c r="B1245" s="8"/>
      <c r="C1245" s="8"/>
      <c r="D1245" s="8"/>
      <c r="E1245" s="30">
        <f>E1244*$F$5</f>
        <v>65.668</v>
      </c>
    </row>
    <row r="1246" spans="1:5" ht="12.75">
      <c r="A1246" s="8" t="s">
        <v>21</v>
      </c>
      <c r="B1246" s="8"/>
      <c r="C1246" s="8"/>
      <c r="D1246" s="8"/>
      <c r="E1246" s="30">
        <f>E1244+E1245</f>
        <v>722.3480000000001</v>
      </c>
    </row>
    <row r="1247" spans="1:5" ht="18">
      <c r="A1247" s="10"/>
      <c r="B1247" s="10"/>
      <c r="C1247" s="10"/>
      <c r="D1247" s="10"/>
      <c r="E1247" s="10"/>
    </row>
    <row r="1248" spans="1:5" ht="12.75">
      <c r="A1248" s="17" t="s">
        <v>2</v>
      </c>
      <c r="B1248" s="18" t="s">
        <v>343</v>
      </c>
      <c r="C1248" s="19" t="s">
        <v>4</v>
      </c>
      <c r="D1248" s="17" t="s">
        <v>5</v>
      </c>
      <c r="E1248" s="20" t="s">
        <v>6</v>
      </c>
    </row>
    <row r="1249" spans="1:5" ht="12.75">
      <c r="A1249" s="9" t="s">
        <v>344</v>
      </c>
      <c r="B1249" s="9"/>
      <c r="C1249" s="9"/>
      <c r="D1249" s="9"/>
      <c r="E1249" s="9"/>
    </row>
    <row r="1250" spans="1:5" ht="12.75">
      <c r="A1250" s="23" t="s">
        <v>9</v>
      </c>
      <c r="B1250" s="33" t="s">
        <v>10</v>
      </c>
      <c r="C1250" s="34" t="s">
        <v>11</v>
      </c>
      <c r="D1250" s="34" t="s">
        <v>12</v>
      </c>
      <c r="E1250" s="34" t="s">
        <v>13</v>
      </c>
    </row>
    <row r="1251" spans="1:5" ht="12.75">
      <c r="A1251" s="27" t="s">
        <v>345</v>
      </c>
      <c r="B1251" s="28" t="s">
        <v>6</v>
      </c>
      <c r="C1251" s="29">
        <v>3</v>
      </c>
      <c r="D1251" s="29">
        <v>350</v>
      </c>
      <c r="E1251" s="30">
        <f>C1251*D1251</f>
        <v>1050</v>
      </c>
    </row>
    <row r="1252" spans="1:6" ht="12.75">
      <c r="A1252" s="27" t="s">
        <v>16</v>
      </c>
      <c r="B1252" s="28" t="s">
        <v>17</v>
      </c>
      <c r="C1252" s="29">
        <v>101</v>
      </c>
      <c r="D1252" s="29">
        <v>0.3</v>
      </c>
      <c r="E1252" s="30">
        <f>C1252*D1252</f>
        <v>30.299999999999997</v>
      </c>
      <c r="F1252" s="25"/>
    </row>
    <row r="1253" spans="1:6" ht="12.75">
      <c r="A1253" s="27" t="s">
        <v>18</v>
      </c>
      <c r="B1253" s="28" t="s">
        <v>6</v>
      </c>
      <c r="C1253" s="29">
        <v>1</v>
      </c>
      <c r="D1253" s="29">
        <v>69.24</v>
      </c>
      <c r="E1253" s="30">
        <f>C1253*D1253</f>
        <v>69.24</v>
      </c>
      <c r="F1253" s="25"/>
    </row>
    <row r="1254" spans="1:5" ht="12.75">
      <c r="A1254" s="8" t="s">
        <v>19</v>
      </c>
      <c r="B1254" s="8"/>
      <c r="C1254" s="8"/>
      <c r="D1254" s="8"/>
      <c r="E1254" s="30">
        <f>SUM(E1251:E1253)</f>
        <v>1149.54</v>
      </c>
    </row>
    <row r="1255" spans="1:5" ht="12.75">
      <c r="A1255" s="8" t="s">
        <v>20</v>
      </c>
      <c r="B1255" s="8"/>
      <c r="C1255" s="8"/>
      <c r="D1255" s="8"/>
      <c r="E1255" s="30">
        <f>E1254*$F$5</f>
        <v>114.95400000000001</v>
      </c>
    </row>
    <row r="1256" spans="1:5" ht="12.75">
      <c r="A1256" s="8" t="s">
        <v>21</v>
      </c>
      <c r="B1256" s="8"/>
      <c r="C1256" s="8"/>
      <c r="D1256" s="8"/>
      <c r="E1256" s="30">
        <f>E1254+E1255</f>
        <v>1264.494</v>
      </c>
    </row>
    <row r="1257" spans="1:5" ht="18">
      <c r="A1257" s="10"/>
      <c r="B1257" s="10"/>
      <c r="C1257" s="10"/>
      <c r="D1257" s="10"/>
      <c r="E1257" s="10"/>
    </row>
    <row r="1258" spans="1:5" ht="12.75">
      <c r="A1258" s="17" t="s">
        <v>2</v>
      </c>
      <c r="B1258" s="18" t="s">
        <v>346</v>
      </c>
      <c r="C1258" s="19" t="s">
        <v>4</v>
      </c>
      <c r="D1258" s="17" t="s">
        <v>5</v>
      </c>
      <c r="E1258" s="20" t="s">
        <v>6</v>
      </c>
    </row>
    <row r="1259" spans="1:5" ht="12.75">
      <c r="A1259" s="9" t="s">
        <v>347</v>
      </c>
      <c r="B1259" s="9"/>
      <c r="C1259" s="9"/>
      <c r="D1259" s="9"/>
      <c r="E1259" s="9"/>
    </row>
    <row r="1260" spans="1:5" ht="12.75">
      <c r="A1260" s="23" t="s">
        <v>9</v>
      </c>
      <c r="B1260" s="33" t="s">
        <v>10</v>
      </c>
      <c r="C1260" s="34" t="s">
        <v>11</v>
      </c>
      <c r="D1260" s="34" t="s">
        <v>12</v>
      </c>
      <c r="E1260" s="34" t="s">
        <v>13</v>
      </c>
    </row>
    <row r="1261" spans="1:5" ht="12.75">
      <c r="A1261" s="27" t="s">
        <v>348</v>
      </c>
      <c r="B1261" s="28" t="s">
        <v>6</v>
      </c>
      <c r="C1261" s="29">
        <v>2</v>
      </c>
      <c r="D1261" s="29">
        <v>400</v>
      </c>
      <c r="E1261" s="30">
        <f>C1261*D1261</f>
        <v>800</v>
      </c>
    </row>
    <row r="1262" spans="1:6" ht="12.75">
      <c r="A1262" s="27" t="s">
        <v>16</v>
      </c>
      <c r="B1262" s="28" t="s">
        <v>17</v>
      </c>
      <c r="C1262" s="29">
        <v>100.55</v>
      </c>
      <c r="D1262" s="29">
        <v>0.3</v>
      </c>
      <c r="E1262" s="30">
        <f>C1262*D1262</f>
        <v>30.165</v>
      </c>
      <c r="F1262" s="25"/>
    </row>
    <row r="1263" spans="1:6" ht="12.75">
      <c r="A1263" s="27" t="s">
        <v>18</v>
      </c>
      <c r="B1263" s="28" t="s">
        <v>6</v>
      </c>
      <c r="C1263" s="29">
        <v>1</v>
      </c>
      <c r="D1263" s="29">
        <v>69.24</v>
      </c>
      <c r="E1263" s="30">
        <f>C1263*D1263</f>
        <v>69.24</v>
      </c>
      <c r="F1263" s="25"/>
    </row>
    <row r="1264" spans="1:5" ht="12.75">
      <c r="A1264" s="8" t="s">
        <v>19</v>
      </c>
      <c r="B1264" s="8"/>
      <c r="C1264" s="8"/>
      <c r="D1264" s="8"/>
      <c r="E1264" s="30">
        <f>SUM(E1261:E1263)</f>
        <v>899.405</v>
      </c>
    </row>
    <row r="1265" spans="1:5" ht="12.75">
      <c r="A1265" s="8" t="s">
        <v>20</v>
      </c>
      <c r="B1265" s="8"/>
      <c r="C1265" s="8"/>
      <c r="D1265" s="8"/>
      <c r="E1265" s="30">
        <f>E1264*$F$5</f>
        <v>89.9405</v>
      </c>
    </row>
    <row r="1266" spans="1:5" ht="12.75">
      <c r="A1266" s="8" t="s">
        <v>21</v>
      </c>
      <c r="B1266" s="8"/>
      <c r="C1266" s="8"/>
      <c r="D1266" s="8"/>
      <c r="E1266" s="30">
        <f>E1264+E1265</f>
        <v>989.3455</v>
      </c>
    </row>
    <row r="1268" spans="1:5" ht="12.75">
      <c r="A1268" s="3" t="s">
        <v>349</v>
      </c>
      <c r="B1268" s="3"/>
      <c r="C1268" s="3"/>
      <c r="D1268" s="3"/>
      <c r="E1268" s="14">
        <f>E13+E23+E35+E45+E56+E66+E77+E87+E97+E107+E119+E129+E139+E150+E161+E172+E182+E194+E204+E217+E228+E239+E249+E261+E277+E288+E300+E311+E322+E332+E343+E353+E363+E373+E383+E393+E403+E413+E424+E436+E446+E456+E466+E476+E486+E496+E506+E516+E526+E536+E546+E556+E568+E578+E588+E599+E609+E619+E629+E639+E649+E659+E671+E682+E694+E704+E714+E724+E735+E746+E756+E767+E777+E787+E797+E807+E817+E827+E838+E848+E859+E869+E879+E890+E901+E912+E922+E932+E942+E953+E963+E974+E985+E995+E1005+E1015+E1025+E1035+E1046+E1056+E1066+E1076+E1086+E1097+E1108+E1119+E1129+E1140+E1152+E1162+E1172+E1182+E1192+E1203+E1214+E1225+E1235+E1246+E1256+E1266</f>
        <v>97250.22449999998</v>
      </c>
    </row>
    <row r="1269" spans="1:5" ht="12.75">
      <c r="A1269" s="2" t="s">
        <v>350</v>
      </c>
      <c r="B1269" s="2"/>
      <c r="C1269" s="2"/>
      <c r="D1269" s="2"/>
      <c r="E1269" s="46">
        <f>E1268*2</f>
        <v>194500.44899999996</v>
      </c>
    </row>
  </sheetData>
  <mergeCells count="604">
    <mergeCell ref="A1269:D1269"/>
    <mergeCell ref="A1254:D1254"/>
    <mergeCell ref="A1255:D1255"/>
    <mergeCell ref="A1256:D1256"/>
    <mergeCell ref="A1257:E1257"/>
    <mergeCell ref="A1259:E1259"/>
    <mergeCell ref="A1264:D1264"/>
    <mergeCell ref="A1265:D1265"/>
    <mergeCell ref="A1266:D1266"/>
    <mergeCell ref="A1268:D1268"/>
    <mergeCell ref="A1234:D1234"/>
    <mergeCell ref="A1235:D1235"/>
    <mergeCell ref="A1236:E1236"/>
    <mergeCell ref="A1238:E1238"/>
    <mergeCell ref="A1244:D1244"/>
    <mergeCell ref="A1245:D1245"/>
    <mergeCell ref="A1246:D1246"/>
    <mergeCell ref="A1247:E1247"/>
    <mergeCell ref="A1249:E1249"/>
    <mergeCell ref="A1214:D1214"/>
    <mergeCell ref="A1215:E1215"/>
    <mergeCell ref="A1217:E1217"/>
    <mergeCell ref="A1223:D1223"/>
    <mergeCell ref="A1224:D1224"/>
    <mergeCell ref="A1225:D1225"/>
    <mergeCell ref="A1226:E1226"/>
    <mergeCell ref="A1228:E1228"/>
    <mergeCell ref="A1233:D1233"/>
    <mergeCell ref="A1193:E1193"/>
    <mergeCell ref="A1195:E1195"/>
    <mergeCell ref="A1201:D1201"/>
    <mergeCell ref="A1202:D1202"/>
    <mergeCell ref="A1203:D1203"/>
    <mergeCell ref="A1204:E1204"/>
    <mergeCell ref="A1206:E1206"/>
    <mergeCell ref="A1212:D1212"/>
    <mergeCell ref="A1213:D1213"/>
    <mergeCell ref="A1175:E1175"/>
    <mergeCell ref="A1180:D1180"/>
    <mergeCell ref="A1181:D1181"/>
    <mergeCell ref="A1182:D1182"/>
    <mergeCell ref="A1183:E1183"/>
    <mergeCell ref="A1185:E1185"/>
    <mergeCell ref="A1190:D1190"/>
    <mergeCell ref="A1191:D1191"/>
    <mergeCell ref="A1192:D1192"/>
    <mergeCell ref="A1160:D1160"/>
    <mergeCell ref="A1161:D1161"/>
    <mergeCell ref="A1162:D1162"/>
    <mergeCell ref="A1163:E1163"/>
    <mergeCell ref="A1165:E1165"/>
    <mergeCell ref="A1170:D1170"/>
    <mergeCell ref="A1171:D1171"/>
    <mergeCell ref="A1172:D1172"/>
    <mergeCell ref="A1173:E1173"/>
    <mergeCell ref="A1139:D1139"/>
    <mergeCell ref="A1140:D1140"/>
    <mergeCell ref="A1141:E1141"/>
    <mergeCell ref="A1143:E1143"/>
    <mergeCell ref="A1150:D1150"/>
    <mergeCell ref="A1151:D1151"/>
    <mergeCell ref="A1152:D1152"/>
    <mergeCell ref="A1153:E1153"/>
    <mergeCell ref="A1155:E1155"/>
    <mergeCell ref="A1119:D1119"/>
    <mergeCell ref="A1120:E1120"/>
    <mergeCell ref="A1122:E1122"/>
    <mergeCell ref="A1127:D1127"/>
    <mergeCell ref="A1128:D1128"/>
    <mergeCell ref="A1129:D1129"/>
    <mergeCell ref="A1130:E1130"/>
    <mergeCell ref="A1132:E1132"/>
    <mergeCell ref="A1138:D1138"/>
    <mergeCell ref="A1098:E1098"/>
    <mergeCell ref="A1100:E1100"/>
    <mergeCell ref="A1106:D1106"/>
    <mergeCell ref="A1107:D1107"/>
    <mergeCell ref="A1108:D1108"/>
    <mergeCell ref="A1109:E1109"/>
    <mergeCell ref="A1111:E1111"/>
    <mergeCell ref="A1117:D1117"/>
    <mergeCell ref="A1118:D1118"/>
    <mergeCell ref="A1079:E1079"/>
    <mergeCell ref="A1084:D1084"/>
    <mergeCell ref="A1085:D1085"/>
    <mergeCell ref="A1086:D1086"/>
    <mergeCell ref="A1087:E1087"/>
    <mergeCell ref="A1089:E1089"/>
    <mergeCell ref="A1095:D1095"/>
    <mergeCell ref="A1096:D1096"/>
    <mergeCell ref="A1097:D1097"/>
    <mergeCell ref="A1064:D1064"/>
    <mergeCell ref="A1065:D1065"/>
    <mergeCell ref="A1066:D1066"/>
    <mergeCell ref="A1067:E1067"/>
    <mergeCell ref="A1069:E1069"/>
    <mergeCell ref="A1074:D1074"/>
    <mergeCell ref="A1075:D1075"/>
    <mergeCell ref="A1076:D1076"/>
    <mergeCell ref="A1077:E1077"/>
    <mergeCell ref="A1045:D1045"/>
    <mergeCell ref="A1046:D1046"/>
    <mergeCell ref="A1047:E1047"/>
    <mergeCell ref="A1049:E1049"/>
    <mergeCell ref="A1054:D1054"/>
    <mergeCell ref="A1055:D1055"/>
    <mergeCell ref="A1056:D1056"/>
    <mergeCell ref="A1057:E1057"/>
    <mergeCell ref="A1059:E1059"/>
    <mergeCell ref="A1025:D1025"/>
    <mergeCell ref="A1026:E1026"/>
    <mergeCell ref="A1028:E1028"/>
    <mergeCell ref="A1033:D1033"/>
    <mergeCell ref="A1034:D1034"/>
    <mergeCell ref="A1035:D1035"/>
    <mergeCell ref="A1036:E1036"/>
    <mergeCell ref="A1038:E1038"/>
    <mergeCell ref="A1044:D1044"/>
    <mergeCell ref="A1006:E1006"/>
    <mergeCell ref="A1008:E1008"/>
    <mergeCell ref="A1013:D1013"/>
    <mergeCell ref="A1014:D1014"/>
    <mergeCell ref="A1015:D1015"/>
    <mergeCell ref="A1016:E1016"/>
    <mergeCell ref="A1018:E1018"/>
    <mergeCell ref="A1023:D1023"/>
    <mergeCell ref="A1024:D1024"/>
    <mergeCell ref="A988:E988"/>
    <mergeCell ref="A993:D993"/>
    <mergeCell ref="A994:D994"/>
    <mergeCell ref="A995:D995"/>
    <mergeCell ref="A996:E996"/>
    <mergeCell ref="A998:E998"/>
    <mergeCell ref="A1003:D1003"/>
    <mergeCell ref="A1004:D1004"/>
    <mergeCell ref="A1005:D1005"/>
    <mergeCell ref="A972:D972"/>
    <mergeCell ref="A973:D973"/>
    <mergeCell ref="A974:D974"/>
    <mergeCell ref="A975:E975"/>
    <mergeCell ref="A977:E977"/>
    <mergeCell ref="A983:D983"/>
    <mergeCell ref="A984:D984"/>
    <mergeCell ref="A985:D985"/>
    <mergeCell ref="A986:E986"/>
    <mergeCell ref="A952:D952"/>
    <mergeCell ref="A953:D953"/>
    <mergeCell ref="A954:E954"/>
    <mergeCell ref="A956:E956"/>
    <mergeCell ref="A961:D961"/>
    <mergeCell ref="A962:D962"/>
    <mergeCell ref="A963:D963"/>
    <mergeCell ref="A964:E964"/>
    <mergeCell ref="A966:E966"/>
    <mergeCell ref="A932:D932"/>
    <mergeCell ref="A933:E933"/>
    <mergeCell ref="A935:E935"/>
    <mergeCell ref="A940:D940"/>
    <mergeCell ref="A941:D941"/>
    <mergeCell ref="A942:D942"/>
    <mergeCell ref="A943:E943"/>
    <mergeCell ref="A945:E945"/>
    <mergeCell ref="A951:D951"/>
    <mergeCell ref="A913:E913"/>
    <mergeCell ref="A915:E915"/>
    <mergeCell ref="A920:D920"/>
    <mergeCell ref="A921:D921"/>
    <mergeCell ref="A922:D922"/>
    <mergeCell ref="A923:E923"/>
    <mergeCell ref="A925:E925"/>
    <mergeCell ref="A930:D930"/>
    <mergeCell ref="A931:D931"/>
    <mergeCell ref="A893:E893"/>
    <mergeCell ref="A899:D899"/>
    <mergeCell ref="A900:D900"/>
    <mergeCell ref="A901:D901"/>
    <mergeCell ref="A902:E902"/>
    <mergeCell ref="A904:E904"/>
    <mergeCell ref="A910:D910"/>
    <mergeCell ref="A911:D911"/>
    <mergeCell ref="A912:D912"/>
    <mergeCell ref="A877:D877"/>
    <mergeCell ref="A878:D878"/>
    <mergeCell ref="A879:D879"/>
    <mergeCell ref="A880:E880"/>
    <mergeCell ref="A882:E882"/>
    <mergeCell ref="A888:D888"/>
    <mergeCell ref="A889:D889"/>
    <mergeCell ref="A890:D890"/>
    <mergeCell ref="A891:E891"/>
    <mergeCell ref="A858:D858"/>
    <mergeCell ref="A859:D859"/>
    <mergeCell ref="A860:E860"/>
    <mergeCell ref="A862:E862"/>
    <mergeCell ref="A867:D867"/>
    <mergeCell ref="A868:D868"/>
    <mergeCell ref="A869:D869"/>
    <mergeCell ref="A870:E870"/>
    <mergeCell ref="A872:E872"/>
    <mergeCell ref="A838:D838"/>
    <mergeCell ref="A839:E839"/>
    <mergeCell ref="A841:E841"/>
    <mergeCell ref="A846:D846"/>
    <mergeCell ref="A847:D847"/>
    <mergeCell ref="A848:D848"/>
    <mergeCell ref="A849:E849"/>
    <mergeCell ref="A851:E851"/>
    <mergeCell ref="A857:D857"/>
    <mergeCell ref="A818:E818"/>
    <mergeCell ref="A820:E820"/>
    <mergeCell ref="A825:D825"/>
    <mergeCell ref="A826:D826"/>
    <mergeCell ref="A827:D827"/>
    <mergeCell ref="A828:E828"/>
    <mergeCell ref="A830:E830"/>
    <mergeCell ref="A836:D836"/>
    <mergeCell ref="A837:D837"/>
    <mergeCell ref="A800:E800"/>
    <mergeCell ref="A805:D805"/>
    <mergeCell ref="A806:D806"/>
    <mergeCell ref="A807:D807"/>
    <mergeCell ref="A808:E808"/>
    <mergeCell ref="A810:E810"/>
    <mergeCell ref="A815:D815"/>
    <mergeCell ref="A816:D816"/>
    <mergeCell ref="A817:D817"/>
    <mergeCell ref="A785:D785"/>
    <mergeCell ref="A786:D786"/>
    <mergeCell ref="A787:D787"/>
    <mergeCell ref="A788:E788"/>
    <mergeCell ref="A790:E790"/>
    <mergeCell ref="A795:D795"/>
    <mergeCell ref="A796:D796"/>
    <mergeCell ref="A797:D797"/>
    <mergeCell ref="A798:E798"/>
    <mergeCell ref="A766:D766"/>
    <mergeCell ref="A767:D767"/>
    <mergeCell ref="A768:E768"/>
    <mergeCell ref="A770:E770"/>
    <mergeCell ref="A775:D775"/>
    <mergeCell ref="A776:D776"/>
    <mergeCell ref="A777:D777"/>
    <mergeCell ref="A778:E778"/>
    <mergeCell ref="A780:E780"/>
    <mergeCell ref="A746:D746"/>
    <mergeCell ref="A747:E747"/>
    <mergeCell ref="A749:E749"/>
    <mergeCell ref="A754:D754"/>
    <mergeCell ref="A755:D755"/>
    <mergeCell ref="A756:D756"/>
    <mergeCell ref="A757:E757"/>
    <mergeCell ref="A759:E759"/>
    <mergeCell ref="A765:D765"/>
    <mergeCell ref="A725:E725"/>
    <mergeCell ref="A727:E727"/>
    <mergeCell ref="A733:D733"/>
    <mergeCell ref="A734:D734"/>
    <mergeCell ref="A735:D735"/>
    <mergeCell ref="A736:E736"/>
    <mergeCell ref="A738:E738"/>
    <mergeCell ref="A744:D744"/>
    <mergeCell ref="A745:D745"/>
    <mergeCell ref="A707:E707"/>
    <mergeCell ref="A712:D712"/>
    <mergeCell ref="A713:D713"/>
    <mergeCell ref="A714:D714"/>
    <mergeCell ref="A715:E715"/>
    <mergeCell ref="A717:E717"/>
    <mergeCell ref="A722:D722"/>
    <mergeCell ref="A723:D723"/>
    <mergeCell ref="A724:D724"/>
    <mergeCell ref="A692:D692"/>
    <mergeCell ref="A693:D693"/>
    <mergeCell ref="A694:D694"/>
    <mergeCell ref="A695:E695"/>
    <mergeCell ref="A697:E697"/>
    <mergeCell ref="A702:D702"/>
    <mergeCell ref="A703:D703"/>
    <mergeCell ref="A704:D704"/>
    <mergeCell ref="A705:E705"/>
    <mergeCell ref="A670:D670"/>
    <mergeCell ref="A671:D671"/>
    <mergeCell ref="A672:E672"/>
    <mergeCell ref="A674:E674"/>
    <mergeCell ref="A680:D680"/>
    <mergeCell ref="A681:D681"/>
    <mergeCell ref="A682:D682"/>
    <mergeCell ref="A683:E683"/>
    <mergeCell ref="A685:E685"/>
    <mergeCell ref="A649:D649"/>
    <mergeCell ref="A650:E650"/>
    <mergeCell ref="A652:E652"/>
    <mergeCell ref="A657:D657"/>
    <mergeCell ref="A658:D658"/>
    <mergeCell ref="A659:D659"/>
    <mergeCell ref="A660:E660"/>
    <mergeCell ref="A662:E662"/>
    <mergeCell ref="A669:D669"/>
    <mergeCell ref="A630:E630"/>
    <mergeCell ref="A632:E632"/>
    <mergeCell ref="A637:D637"/>
    <mergeCell ref="A638:D638"/>
    <mergeCell ref="A639:D639"/>
    <mergeCell ref="A640:E640"/>
    <mergeCell ref="A642:E642"/>
    <mergeCell ref="A647:D647"/>
    <mergeCell ref="A648:D648"/>
    <mergeCell ref="A612:E612"/>
    <mergeCell ref="A617:D617"/>
    <mergeCell ref="A618:D618"/>
    <mergeCell ref="A619:D619"/>
    <mergeCell ref="A620:E620"/>
    <mergeCell ref="A622:E622"/>
    <mergeCell ref="A627:D627"/>
    <mergeCell ref="A628:D628"/>
    <mergeCell ref="A629:D629"/>
    <mergeCell ref="A597:D597"/>
    <mergeCell ref="A598:D598"/>
    <mergeCell ref="A599:D599"/>
    <mergeCell ref="A600:E600"/>
    <mergeCell ref="A602:E602"/>
    <mergeCell ref="A607:D607"/>
    <mergeCell ref="A608:D608"/>
    <mergeCell ref="A609:D609"/>
    <mergeCell ref="A610:E610"/>
    <mergeCell ref="A577:D577"/>
    <mergeCell ref="A578:D578"/>
    <mergeCell ref="A579:E579"/>
    <mergeCell ref="A581:E581"/>
    <mergeCell ref="A586:D586"/>
    <mergeCell ref="A587:D587"/>
    <mergeCell ref="A588:D588"/>
    <mergeCell ref="A589:E589"/>
    <mergeCell ref="A591:E591"/>
    <mergeCell ref="A556:D556"/>
    <mergeCell ref="A557:E557"/>
    <mergeCell ref="A559:E559"/>
    <mergeCell ref="A566:D566"/>
    <mergeCell ref="A567:D567"/>
    <mergeCell ref="A568:D568"/>
    <mergeCell ref="A569:E569"/>
    <mergeCell ref="A571:E571"/>
    <mergeCell ref="A576:D576"/>
    <mergeCell ref="A537:E537"/>
    <mergeCell ref="A539:E539"/>
    <mergeCell ref="A544:D544"/>
    <mergeCell ref="A545:D545"/>
    <mergeCell ref="A546:D546"/>
    <mergeCell ref="A547:E547"/>
    <mergeCell ref="A549:E549"/>
    <mergeCell ref="A554:D554"/>
    <mergeCell ref="A555:D555"/>
    <mergeCell ref="A519:E519"/>
    <mergeCell ref="A524:D524"/>
    <mergeCell ref="A525:D525"/>
    <mergeCell ref="A526:D526"/>
    <mergeCell ref="A527:E527"/>
    <mergeCell ref="A529:E529"/>
    <mergeCell ref="A534:D534"/>
    <mergeCell ref="A535:D535"/>
    <mergeCell ref="A536:D536"/>
    <mergeCell ref="A504:D504"/>
    <mergeCell ref="A505:D505"/>
    <mergeCell ref="A506:D506"/>
    <mergeCell ref="A507:E507"/>
    <mergeCell ref="A509:E509"/>
    <mergeCell ref="A514:D514"/>
    <mergeCell ref="A515:D515"/>
    <mergeCell ref="A516:D516"/>
    <mergeCell ref="A517:E517"/>
    <mergeCell ref="A485:D485"/>
    <mergeCell ref="A486:D486"/>
    <mergeCell ref="A487:E487"/>
    <mergeCell ref="A489:E489"/>
    <mergeCell ref="A494:D494"/>
    <mergeCell ref="A495:D495"/>
    <mergeCell ref="A496:D496"/>
    <mergeCell ref="A497:E497"/>
    <mergeCell ref="A499:E499"/>
    <mergeCell ref="A466:D466"/>
    <mergeCell ref="A467:E467"/>
    <mergeCell ref="A469:E469"/>
    <mergeCell ref="A474:D474"/>
    <mergeCell ref="A475:D475"/>
    <mergeCell ref="A476:D476"/>
    <mergeCell ref="A477:E477"/>
    <mergeCell ref="A479:E479"/>
    <mergeCell ref="A484:D484"/>
    <mergeCell ref="A447:E447"/>
    <mergeCell ref="A449:E449"/>
    <mergeCell ref="A454:D454"/>
    <mergeCell ref="A455:D455"/>
    <mergeCell ref="A456:D456"/>
    <mergeCell ref="A457:E457"/>
    <mergeCell ref="A459:E459"/>
    <mergeCell ref="A464:D464"/>
    <mergeCell ref="A465:D465"/>
    <mergeCell ref="A427:E427"/>
    <mergeCell ref="A434:D434"/>
    <mergeCell ref="A435:D435"/>
    <mergeCell ref="A436:D436"/>
    <mergeCell ref="A437:E437"/>
    <mergeCell ref="A439:E439"/>
    <mergeCell ref="A444:D444"/>
    <mergeCell ref="A445:D445"/>
    <mergeCell ref="A446:D446"/>
    <mergeCell ref="A411:D411"/>
    <mergeCell ref="A412:D412"/>
    <mergeCell ref="A413:D413"/>
    <mergeCell ref="A414:E414"/>
    <mergeCell ref="A416:E416"/>
    <mergeCell ref="A422:D422"/>
    <mergeCell ref="A423:D423"/>
    <mergeCell ref="A424:D424"/>
    <mergeCell ref="A425:E425"/>
    <mergeCell ref="A392:D392"/>
    <mergeCell ref="A393:D393"/>
    <mergeCell ref="A394:E394"/>
    <mergeCell ref="A396:E396"/>
    <mergeCell ref="A401:D401"/>
    <mergeCell ref="A402:D402"/>
    <mergeCell ref="A403:D403"/>
    <mergeCell ref="A404:E404"/>
    <mergeCell ref="A406:E406"/>
    <mergeCell ref="A373:D373"/>
    <mergeCell ref="A374:E374"/>
    <mergeCell ref="A376:E376"/>
    <mergeCell ref="A381:D381"/>
    <mergeCell ref="A382:D382"/>
    <mergeCell ref="A383:D383"/>
    <mergeCell ref="A384:E384"/>
    <mergeCell ref="A386:E386"/>
    <mergeCell ref="A391:D391"/>
    <mergeCell ref="A354:E354"/>
    <mergeCell ref="A356:E356"/>
    <mergeCell ref="A361:D361"/>
    <mergeCell ref="A362:D362"/>
    <mergeCell ref="A363:D363"/>
    <mergeCell ref="A364:E364"/>
    <mergeCell ref="A366:E366"/>
    <mergeCell ref="A371:D371"/>
    <mergeCell ref="A372:D372"/>
    <mergeCell ref="A335:E335"/>
    <mergeCell ref="A341:D341"/>
    <mergeCell ref="A342:D342"/>
    <mergeCell ref="A343:D343"/>
    <mergeCell ref="A344:E344"/>
    <mergeCell ref="A346:E346"/>
    <mergeCell ref="A351:D351"/>
    <mergeCell ref="A352:D352"/>
    <mergeCell ref="A353:D353"/>
    <mergeCell ref="A320:D320"/>
    <mergeCell ref="A321:D321"/>
    <mergeCell ref="A322:D322"/>
    <mergeCell ref="A323:E323"/>
    <mergeCell ref="A325:E325"/>
    <mergeCell ref="A330:D330"/>
    <mergeCell ref="A331:D331"/>
    <mergeCell ref="A332:D332"/>
    <mergeCell ref="A333:E333"/>
    <mergeCell ref="A299:D299"/>
    <mergeCell ref="A300:D300"/>
    <mergeCell ref="A301:E301"/>
    <mergeCell ref="A303:E303"/>
    <mergeCell ref="A309:D309"/>
    <mergeCell ref="A310:D310"/>
    <mergeCell ref="A311:D311"/>
    <mergeCell ref="A312:E312"/>
    <mergeCell ref="A314:E314"/>
    <mergeCell ref="A277:D277"/>
    <mergeCell ref="A278:E278"/>
    <mergeCell ref="A280:E280"/>
    <mergeCell ref="A286:D286"/>
    <mergeCell ref="A287:D287"/>
    <mergeCell ref="A288:D288"/>
    <mergeCell ref="A289:E289"/>
    <mergeCell ref="A291:E291"/>
    <mergeCell ref="A298:D298"/>
    <mergeCell ref="A250:E250"/>
    <mergeCell ref="A252:E252"/>
    <mergeCell ref="A259:D259"/>
    <mergeCell ref="A260:D260"/>
    <mergeCell ref="A261:D261"/>
    <mergeCell ref="A262:E262"/>
    <mergeCell ref="A264:E264"/>
    <mergeCell ref="A275:D275"/>
    <mergeCell ref="A276:D276"/>
    <mergeCell ref="A231:E231"/>
    <mergeCell ref="A237:D237"/>
    <mergeCell ref="A238:D238"/>
    <mergeCell ref="A239:D239"/>
    <mergeCell ref="A240:E240"/>
    <mergeCell ref="A242:E242"/>
    <mergeCell ref="A247:D247"/>
    <mergeCell ref="A248:D248"/>
    <mergeCell ref="A249:D249"/>
    <mergeCell ref="A215:D215"/>
    <mergeCell ref="A216:D216"/>
    <mergeCell ref="A217:D217"/>
    <mergeCell ref="A218:E218"/>
    <mergeCell ref="A220:E220"/>
    <mergeCell ref="A226:D226"/>
    <mergeCell ref="A227:D227"/>
    <mergeCell ref="A228:D228"/>
    <mergeCell ref="A229:E229"/>
    <mergeCell ref="A193:D193"/>
    <mergeCell ref="A194:D194"/>
    <mergeCell ref="A195:E195"/>
    <mergeCell ref="A197:E197"/>
    <mergeCell ref="A202:D202"/>
    <mergeCell ref="A203:D203"/>
    <mergeCell ref="A204:D204"/>
    <mergeCell ref="A205:E205"/>
    <mergeCell ref="A207:E207"/>
    <mergeCell ref="A172:D172"/>
    <mergeCell ref="A173:E173"/>
    <mergeCell ref="A175:E175"/>
    <mergeCell ref="A180:D180"/>
    <mergeCell ref="A181:D181"/>
    <mergeCell ref="A182:D182"/>
    <mergeCell ref="A183:E183"/>
    <mergeCell ref="A185:E185"/>
    <mergeCell ref="A192:D192"/>
    <mergeCell ref="A151:E151"/>
    <mergeCell ref="A153:E153"/>
    <mergeCell ref="A159:D159"/>
    <mergeCell ref="A160:D160"/>
    <mergeCell ref="A161:D161"/>
    <mergeCell ref="A162:E162"/>
    <mergeCell ref="A164:E164"/>
    <mergeCell ref="A170:D170"/>
    <mergeCell ref="A171:D171"/>
    <mergeCell ref="A132:E132"/>
    <mergeCell ref="A137:D137"/>
    <mergeCell ref="A138:D138"/>
    <mergeCell ref="A139:D139"/>
    <mergeCell ref="A140:E140"/>
    <mergeCell ref="A142:E142"/>
    <mergeCell ref="A148:D148"/>
    <mergeCell ref="A149:D149"/>
    <mergeCell ref="A150:D150"/>
    <mergeCell ref="A117:D117"/>
    <mergeCell ref="A118:D118"/>
    <mergeCell ref="A119:D119"/>
    <mergeCell ref="A120:E120"/>
    <mergeCell ref="A122:E122"/>
    <mergeCell ref="A127:D127"/>
    <mergeCell ref="A128:D128"/>
    <mergeCell ref="A129:D129"/>
    <mergeCell ref="A130:E130"/>
    <mergeCell ref="A96:D96"/>
    <mergeCell ref="A97:D97"/>
    <mergeCell ref="A98:E98"/>
    <mergeCell ref="A100:E100"/>
    <mergeCell ref="A105:D105"/>
    <mergeCell ref="A106:D106"/>
    <mergeCell ref="A107:D107"/>
    <mergeCell ref="A108:E108"/>
    <mergeCell ref="A110:E110"/>
    <mergeCell ref="A77:D77"/>
    <mergeCell ref="A78:E78"/>
    <mergeCell ref="A80:E80"/>
    <mergeCell ref="A85:D85"/>
    <mergeCell ref="A86:D86"/>
    <mergeCell ref="A87:D87"/>
    <mergeCell ref="A88:E88"/>
    <mergeCell ref="A90:E90"/>
    <mergeCell ref="A95:D95"/>
    <mergeCell ref="A57:E57"/>
    <mergeCell ref="A59:E59"/>
    <mergeCell ref="A64:D64"/>
    <mergeCell ref="A65:D65"/>
    <mergeCell ref="A66:D66"/>
    <mergeCell ref="A67:E67"/>
    <mergeCell ref="A69:E69"/>
    <mergeCell ref="A75:D75"/>
    <mergeCell ref="A76:D76"/>
    <mergeCell ref="A38:E38"/>
    <mergeCell ref="A43:D43"/>
    <mergeCell ref="A44:D44"/>
    <mergeCell ref="A45:D45"/>
    <mergeCell ref="A46:E46"/>
    <mergeCell ref="A48:E48"/>
    <mergeCell ref="A54:D54"/>
    <mergeCell ref="A55:D55"/>
    <mergeCell ref="A56:D56"/>
    <mergeCell ref="A21:D21"/>
    <mergeCell ref="A22:D22"/>
    <mergeCell ref="A23:D23"/>
    <mergeCell ref="A24:E24"/>
    <mergeCell ref="A27:E27"/>
    <mergeCell ref="A33:D33"/>
    <mergeCell ref="A34:D34"/>
    <mergeCell ref="A35:D35"/>
    <mergeCell ref="A36:E36"/>
    <mergeCell ref="A1:E1"/>
    <mergeCell ref="A2:E2"/>
    <mergeCell ref="A3:E3"/>
    <mergeCell ref="A5:E5"/>
    <mergeCell ref="A10:D10"/>
    <mergeCell ref="A12:D12"/>
    <mergeCell ref="A13:D13"/>
    <mergeCell ref="A14:E14"/>
    <mergeCell ref="A16:E16"/>
  </mergeCells>
  <printOptions horizontalCentered="1" verticalCentered="1"/>
  <pageMargins left="0.511805555555555" right="0.511805555555555" top="0.7875" bottom="0.7875" header="0.511805555555555" footer="0.511805555555555"/>
  <pageSetup horizontalDpi="300" verticalDpi="300" orientation="portrait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/>
  </sheetViews>
  <sheetFormatPr defaultColWidth="9.140625" defaultRowHeight="12.75"/>
  <cols>
    <col min="1" max="1" width="55.57421875" style="16" customWidth="1"/>
    <col min="2" max="2" width="9.140625" style="16" customWidth="1"/>
    <col min="3" max="3" width="10.7109375" style="16" customWidth="1"/>
    <col min="4" max="4" width="13.57421875" style="16" customWidth="1"/>
    <col min="5" max="1025" width="9.140625" style="16" customWidth="1"/>
  </cols>
  <sheetData>
    <row r="1" ht="45.75" customHeight="1"/>
    <row r="2" spans="1:9" ht="12.75">
      <c r="A2" s="1" t="s">
        <v>351</v>
      </c>
      <c r="B2" s="1"/>
      <c r="C2" s="1"/>
      <c r="D2" s="1"/>
      <c r="E2" s="47"/>
      <c r="F2" s="47"/>
      <c r="G2" s="47"/>
      <c r="H2" s="47"/>
      <c r="I2" s="47"/>
    </row>
    <row r="3" spans="1:3" ht="12.75">
      <c r="A3" s="48" t="s">
        <v>352</v>
      </c>
      <c r="B3" s="49"/>
      <c r="C3" s="49"/>
    </row>
    <row r="4" spans="1:3" ht="12.75">
      <c r="A4" s="48" t="s">
        <v>353</v>
      </c>
      <c r="B4" s="49"/>
      <c r="C4" s="49"/>
    </row>
    <row r="5" spans="1:4" ht="12.75">
      <c r="A5" s="50" t="s">
        <v>354</v>
      </c>
      <c r="B5" s="50"/>
      <c r="C5" s="13"/>
      <c r="D5" s="50" t="s">
        <v>355</v>
      </c>
    </row>
    <row r="6" spans="1:4" ht="12.75">
      <c r="A6" s="51" t="s">
        <v>356</v>
      </c>
      <c r="B6" s="51"/>
      <c r="C6" s="13"/>
      <c r="D6" s="52">
        <v>1037.34</v>
      </c>
    </row>
    <row r="7" spans="1:4" ht="12.75">
      <c r="A7" s="50" t="s">
        <v>357</v>
      </c>
      <c r="B7" s="50"/>
      <c r="C7" s="13"/>
      <c r="D7" s="53">
        <f>SUM(D6:D6)</f>
        <v>1037.34</v>
      </c>
    </row>
    <row r="9" ht="12.75">
      <c r="A9" s="54" t="s">
        <v>358</v>
      </c>
    </row>
    <row r="10" ht="12.75">
      <c r="A10" s="16" t="s">
        <v>359</v>
      </c>
    </row>
    <row r="11" spans="1:4" ht="12.75">
      <c r="A11" s="55" t="s">
        <v>360</v>
      </c>
      <c r="B11" s="55"/>
      <c r="C11" s="55" t="s">
        <v>361</v>
      </c>
      <c r="D11" s="55" t="s">
        <v>362</v>
      </c>
    </row>
    <row r="12" spans="1:4" ht="12.75">
      <c r="A12" s="13" t="s">
        <v>363</v>
      </c>
      <c r="B12" s="13"/>
      <c r="C12" s="56">
        <v>0.2</v>
      </c>
      <c r="D12" s="45">
        <v>207.47</v>
      </c>
    </row>
    <row r="13" spans="1:4" ht="12.75">
      <c r="A13" s="13" t="s">
        <v>364</v>
      </c>
      <c r="B13" s="13"/>
      <c r="C13" s="57">
        <v>0.08</v>
      </c>
      <c r="D13" s="45">
        <v>82.98</v>
      </c>
    </row>
    <row r="14" spans="1:4" ht="12.75">
      <c r="A14" s="58" t="s">
        <v>365</v>
      </c>
      <c r="B14" s="58"/>
      <c r="C14" s="59">
        <v>0.03</v>
      </c>
      <c r="D14" s="58">
        <v>31.12</v>
      </c>
    </row>
    <row r="15" spans="1:4" ht="12.75">
      <c r="A15" s="13" t="s">
        <v>366</v>
      </c>
      <c r="B15" s="13"/>
      <c r="C15" s="60">
        <v>0.2319</v>
      </c>
      <c r="D15" s="45">
        <v>240.55</v>
      </c>
    </row>
    <row r="16" spans="1:4" ht="12.75">
      <c r="A16" s="13" t="s">
        <v>367</v>
      </c>
      <c r="B16" s="13"/>
      <c r="C16" s="60">
        <v>0.1267</v>
      </c>
      <c r="D16" s="45">
        <v>131.43</v>
      </c>
    </row>
    <row r="17" spans="1:4" ht="12.75">
      <c r="A17" s="13" t="s">
        <v>368</v>
      </c>
      <c r="B17" s="13"/>
      <c r="C17" s="60">
        <v>0.0434</v>
      </c>
      <c r="D17" s="45">
        <v>45.02</v>
      </c>
    </row>
    <row r="18" spans="1:4" ht="12.75">
      <c r="A18" s="13" t="s">
        <v>369</v>
      </c>
      <c r="B18" s="13"/>
      <c r="C18" s="60">
        <v>0.1086</v>
      </c>
      <c r="D18" s="45">
        <v>112.65</v>
      </c>
    </row>
    <row r="19" spans="1:4" ht="12.75">
      <c r="A19" s="13"/>
      <c r="B19" s="13"/>
      <c r="C19" s="55" t="s">
        <v>370</v>
      </c>
      <c r="D19" s="55">
        <f>SUM(D12:D18)</f>
        <v>851.2199999999999</v>
      </c>
    </row>
    <row r="21" ht="12.75">
      <c r="A21" s="54" t="s">
        <v>371</v>
      </c>
    </row>
    <row r="22" spans="1:4" ht="12.75">
      <c r="A22" s="55" t="s">
        <v>372</v>
      </c>
      <c r="B22" s="55"/>
      <c r="C22" s="55"/>
      <c r="D22" s="55" t="s">
        <v>362</v>
      </c>
    </row>
    <row r="23" spans="1:4" ht="12.75">
      <c r="A23" s="13" t="s">
        <v>373</v>
      </c>
      <c r="B23" s="13"/>
      <c r="C23" s="13"/>
      <c r="D23" s="61">
        <v>80</v>
      </c>
    </row>
    <row r="24" spans="1:4" ht="12.75">
      <c r="A24" s="13" t="s">
        <v>374</v>
      </c>
      <c r="B24" s="13"/>
      <c r="C24" s="13"/>
      <c r="D24" s="61">
        <v>98</v>
      </c>
    </row>
    <row r="25" spans="1:4" ht="12.75">
      <c r="A25" s="55" t="s">
        <v>375</v>
      </c>
      <c r="B25" s="55"/>
      <c r="C25" s="55"/>
      <c r="D25" s="62">
        <f>SUM(D23:D24)</f>
        <v>178</v>
      </c>
    </row>
  </sheetData>
  <mergeCells count="1">
    <mergeCell ref="A2:D2"/>
  </mergeCells>
  <printOptions/>
  <pageMargins left="0.511805555555555" right="0.511805555555555" top="0.7875" bottom="0.7875" header="0.511805555555555" footer="0.51180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Silva Teixeira</dc:creator>
  <cp:keywords/>
  <dc:description/>
  <cp:lastModifiedBy>Principal</cp:lastModifiedBy>
  <dcterms:created xsi:type="dcterms:W3CDTF">2019-06-17T22:25:55Z</dcterms:created>
  <dcterms:modified xsi:type="dcterms:W3CDTF">2019-07-05T13:18:29Z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